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5A524254-05CB-4134-B739-D7D6CEEF7EA7}" xr6:coauthVersionLast="47" xr6:coauthVersionMax="47" xr10:uidLastSave="{00000000-0000-0000-0000-000000000000}"/>
  <workbookProtection workbookPassword="9087" lockStructure="1"/>
  <bookViews>
    <workbookView xWindow="-120" yWindow="-120" windowWidth="30960" windowHeight="16920" xr2:uid="{00000000-000D-0000-FFFF-FFFF00000000}"/>
  </bookViews>
  <sheets>
    <sheet name="Tear Sheet" sheetId="8" r:id="rId1"/>
    <sheet name="Configuration" sheetId="6" r:id="rId2"/>
    <sheet name="Options" sheetId="7" r:id="rId3"/>
    <sheet name="Pricing" sheetId="4" r:id="rId4"/>
  </sheets>
  <definedNames>
    <definedName name="_xlnm.Print_Area" localSheetId="1">Configuration!$A$1:$P$54</definedName>
    <definedName name="_xlnm.Print_Area" localSheetId="2">Options!$A$1:$P$26</definedName>
    <definedName name="_xlnm.Print_Area" localSheetId="3">Pricing!$A$1:$U$18</definedName>
    <definedName name="_xlnm.Print_Area" localSheetId="0">'Tear Sheet'!$A$1:$T$27</definedName>
    <definedName name="Z_F7750F45_B58B_4A47_A6DB_AFE2A6B80DA9_.wvu.PrintArea" localSheetId="3" hidden="1">Pricing!$A$1:$U$17</definedName>
  </definedNames>
  <calcPr calcId="191029"/>
  <customWorkbookViews>
    <customWorkbookView name="Print" guid="{F7750F45-B58B-4A47-A6DB-AFE2A6B80DA9}" maximized="1" xWindow="1" yWindow="1" windowWidth="1362" windowHeight="5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1" i="6" l="1"/>
  <c r="O45" i="6"/>
  <c r="O33" i="6"/>
  <c r="C2" i="7"/>
  <c r="G2" i="7"/>
  <c r="L2" i="7"/>
  <c r="O4" i="7"/>
  <c r="O6" i="7"/>
  <c r="O8" i="7"/>
  <c r="O9" i="7"/>
  <c r="O10" i="7"/>
  <c r="O11" i="7"/>
  <c r="O14" i="7"/>
  <c r="O16" i="7"/>
  <c r="O18" i="7"/>
  <c r="O12" i="6"/>
  <c r="O13" i="6"/>
  <c r="O14" i="6"/>
  <c r="O15" i="6"/>
  <c r="O16" i="6"/>
  <c r="O17" i="6"/>
  <c r="O18" i="6"/>
  <c r="O19" i="6"/>
  <c r="O23" i="6"/>
  <c r="O27" i="6"/>
  <c r="O40" i="6"/>
  <c r="O41" i="6"/>
  <c r="O42" i="6"/>
  <c r="O20" i="7" l="1"/>
  <c r="O44" i="6" s="1"/>
  <c r="O43" i="6"/>
  <c r="O46" i="6" l="1"/>
  <c r="O47" i="6" s="1"/>
  <c r="O48" i="6" l="1"/>
</calcChain>
</file>

<file path=xl/sharedStrings.xml><?xml version="1.0" encoding="utf-8"?>
<sst xmlns="http://schemas.openxmlformats.org/spreadsheetml/2006/main" count="255" uniqueCount="145">
  <si>
    <t>Date</t>
  </si>
  <si>
    <t>Dealer Name</t>
  </si>
  <si>
    <t>Address</t>
  </si>
  <si>
    <t>Dealer Phone #</t>
  </si>
  <si>
    <t>Customer Name</t>
  </si>
  <si>
    <t>Model</t>
  </si>
  <si>
    <t>Boom</t>
  </si>
  <si>
    <t>Tank Size</t>
  </si>
  <si>
    <t>S</t>
  </si>
  <si>
    <t>Price</t>
  </si>
  <si>
    <t>Subtotal</t>
  </si>
  <si>
    <t>Total</t>
  </si>
  <si>
    <t>Fast Sales 
Rep Initial</t>
  </si>
  <si>
    <t>Trade Allowance</t>
  </si>
  <si>
    <t>Discount</t>
  </si>
  <si>
    <t>Fast Sales
Order #</t>
  </si>
  <si>
    <t>PO#</t>
  </si>
  <si>
    <t>Sales Rep Initial</t>
  </si>
  <si>
    <t>City</t>
  </si>
  <si>
    <t>State</t>
  </si>
  <si>
    <t>Zip</t>
  </si>
  <si>
    <r>
      <t>SPRAYER KIT NUMBER</t>
    </r>
    <r>
      <rPr>
        <b/>
        <sz val="8"/>
        <rFont val="Arial"/>
        <family val="2"/>
      </rPr>
      <t xml:space="preserve"> (REFER TO PRICING PAGE FOR KIT NUMBER AND PRICING)</t>
    </r>
  </si>
  <si>
    <t>PRICE</t>
  </si>
  <si>
    <t>QTY</t>
  </si>
  <si>
    <t>Options</t>
  </si>
  <si>
    <t>NOTES</t>
  </si>
  <si>
    <t>SIGNATURE</t>
  </si>
  <si>
    <t>QTY.</t>
  </si>
  <si>
    <t>Total Special Options</t>
  </si>
  <si>
    <t>MODEL</t>
  </si>
  <si>
    <t>BOOM</t>
  </si>
  <si>
    <t>NOZZLE SPACING</t>
  </si>
  <si>
    <t>045</t>
  </si>
  <si>
    <t>12.4 x 24" Whee &amp; tire assemblies (two)</t>
  </si>
  <si>
    <t>11.2 x 38" Wheel &amp; tire assemblies (two)</t>
  </si>
  <si>
    <t>(0-95 gpm), (0-100 psi) pump</t>
  </si>
  <si>
    <t>7 GPM hydraulic motor, includes hydraulic hoses &amp; tips</t>
  </si>
  <si>
    <t>07.08832</t>
  </si>
  <si>
    <t>Manual fence line kit. (Specify right or left side location) NOTE: not for use with stainless steel boom lines.</t>
  </si>
  <si>
    <t>Electric fence line kit - Texas Remcor 2203AWP solenoid valve (Specify right or left side location)</t>
  </si>
  <si>
    <t>MISCELLANEOUS ACCESSORIES</t>
  </si>
  <si>
    <t>07.11774</t>
  </si>
  <si>
    <t xml:space="preserve">FOAM MARKER AND FOAM </t>
  </si>
  <si>
    <t>07.09557</t>
  </si>
  <si>
    <t>FENCE LINE KITS (You may order 2)</t>
  </si>
  <si>
    <t>07.08255</t>
  </si>
  <si>
    <t>07.09290</t>
  </si>
  <si>
    <t>07.09288</t>
  </si>
  <si>
    <t>07.09197</t>
  </si>
  <si>
    <t>07.08809</t>
  </si>
  <si>
    <t>07.08808</t>
  </si>
  <si>
    <t>500</t>
  </si>
  <si>
    <t>Includes</t>
  </si>
  <si>
    <t>5 Gallon chemical inductor</t>
  </si>
  <si>
    <t>X</t>
  </si>
  <si>
    <t>2" fast fill via transfer pump</t>
  </si>
  <si>
    <t>Self-cleaning filter kit</t>
  </si>
  <si>
    <t>OR Sprayer pump</t>
  </si>
  <si>
    <t>50 Gallon rinse kit</t>
  </si>
  <si>
    <t>In-line filter kit (3) for boom feed lines</t>
  </si>
  <si>
    <t>Rev</t>
  </si>
  <si>
    <t>Cust Phone #</t>
  </si>
  <si>
    <t>Bill To</t>
  </si>
  <si>
    <t>Ship To</t>
  </si>
  <si>
    <t>Name</t>
  </si>
  <si>
    <t>Build Date</t>
  </si>
  <si>
    <t>TANK</t>
  </si>
  <si>
    <t>NZL BODY</t>
  </si>
  <si>
    <t>COLOR</t>
  </si>
  <si>
    <t>RED</t>
  </si>
  <si>
    <t>SPECIAL &amp; ADDITIONAL OPTIONS</t>
  </si>
  <si>
    <t>BW</t>
  </si>
  <si>
    <t>N/C</t>
  </si>
  <si>
    <t>99EFLNMLLRM</t>
  </si>
  <si>
    <r>
      <t xml:space="preserve">TRACRITE </t>
    </r>
    <r>
      <rPr>
        <sz val="11"/>
        <color indexed="8"/>
        <rFont val="Arial"/>
        <family val="2"/>
      </rPr>
      <t xml:space="preserve">foam making system features a fully servicable, precion molded plastic, boom-mounted mixing chamber.  Model includes power unit with diaphram compressor and air source, in-cab switch box, foam frequency adjustment, tubing, collector heads, </t>
    </r>
    <r>
      <rPr>
        <i/>
        <sz val="11"/>
        <color indexed="8"/>
        <rFont val="Arial"/>
        <family val="2"/>
      </rPr>
      <t>Foam Streamers &amp; Goodmark</t>
    </r>
    <r>
      <rPr>
        <sz val="11"/>
        <color indexed="8"/>
        <rFont val="Arial"/>
        <family val="2"/>
      </rPr>
      <t xml:space="preserve"> foam sample.  This unit makes foam at the end of the boom for quicker response time. </t>
    </r>
  </si>
  <si>
    <r>
      <t>Short Coupled Design</t>
    </r>
    <r>
      <rPr>
        <sz val="10"/>
        <rFont val="Arial"/>
        <family val="2"/>
      </rPr>
      <t xml:space="preserve">
Improved tracking
Less crop damage
</t>
    </r>
    <r>
      <rPr>
        <b/>
        <sz val="10"/>
        <rFont val="Arial"/>
        <family val="2"/>
      </rPr>
      <t xml:space="preserve">High Crop Clearance
</t>
    </r>
    <r>
      <rPr>
        <sz val="10"/>
        <rFont val="Arial"/>
        <family val="2"/>
      </rPr>
      <t xml:space="preserve">24" Under Axle for minimal Crop Damage
</t>
    </r>
    <r>
      <rPr>
        <b/>
        <sz val="10"/>
        <rFont val="Arial"/>
        <family val="2"/>
      </rPr>
      <t xml:space="preserve">
Adjustable Agitation Jets
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</si>
  <si>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Nozzle Spacing</t>
  </si>
  <si>
    <t>Nozzle Bodies</t>
  </si>
  <si>
    <t>Wet or Dry Boom</t>
  </si>
  <si>
    <t>15</t>
  </si>
  <si>
    <t>20</t>
  </si>
  <si>
    <t>DB</t>
  </si>
  <si>
    <t>T</t>
  </si>
  <si>
    <t>WB</t>
  </si>
  <si>
    <t>FS BW</t>
  </si>
  <si>
    <t>N/C (Inc In Base)</t>
  </si>
  <si>
    <t>CONTROLLERS (includes plumbing system) (CHOOSE ONE)</t>
  </si>
  <si>
    <r>
      <t xml:space="preserve">Pump (CHOOSE ONE)                                                                           
</t>
    </r>
    <r>
      <rPr>
        <b/>
        <sz val="9"/>
        <color indexed="8"/>
        <rFont val="Arial"/>
        <family val="2"/>
      </rPr>
      <t>NOTE: PTO style pumps use a dual constant velocity (CV) driveline</t>
    </r>
  </si>
  <si>
    <t>WET/DRY BOOM (WB/DB)</t>
  </si>
  <si>
    <t>07.08836</t>
  </si>
  <si>
    <t xml:space="preserve">Ace hydraulic drive pump, FMC-150-206 (1-100GPM)(0-120 PSI)                       </t>
  </si>
  <si>
    <t xml:space="preserve">Raven Flo Max 220 self-contained 200 GPM flow meter with 2" male and female quick connect fittings and dust caps. Used to measure volume (gallons) while loading sprayer tank. </t>
  </si>
  <si>
    <t>07.06597</t>
  </si>
  <si>
    <t>Early Order Discount</t>
  </si>
  <si>
    <t>RAVEN ISO RATE CONTROL MODULE, CABLES TO TRACTOR ISO HOOK-UP, NO VT CONSOLE</t>
  </si>
  <si>
    <t>Other Customer Supplied Rate Controller (Specify)</t>
  </si>
  <si>
    <t>060</t>
  </si>
  <si>
    <t>RAVEN 450 CTRL KIT/CABLES W/ SKYTRAK UP TO 6 SECTIONS</t>
  </si>
  <si>
    <t>47PRCM10BTS</t>
  </si>
  <si>
    <t>47PJDRC10BMTS</t>
  </si>
  <si>
    <t>47PCSJDRC10BTS</t>
  </si>
  <si>
    <t>47 PIN PRODUCT CONTROL CABLE - Customer Supplied JDRC2000 Rate Controller/Raven RCM</t>
  </si>
  <si>
    <t>47PCSJDGS10BTS</t>
  </si>
  <si>
    <t>47 PIN To 37 PIN PRODUCT CONTROL CABLE - Customer Supplied GreenStar Rate Controller</t>
  </si>
  <si>
    <t>47 PIN To 16 PIN PRODUCT CONTROL CABLE - Customer Supplied Raven 450</t>
  </si>
  <si>
    <t>47PCSRC10BMTS</t>
  </si>
  <si>
    <t>47 PIN PRODUCT CONTROL CABLE - Customer Supplied Rate Controller (Other - Specify Below)</t>
  </si>
  <si>
    <t>TEEJET 744 ELECTRIC MANUAL RATE CONTROL (THREE SECTION)</t>
  </si>
  <si>
    <t>WHEELS AND TIRES   (500 Gallon Trailer - CHOOSE ONE)</t>
  </si>
  <si>
    <t>WHEELS AND TIRES   (750 Gallon Trailer - CHOOSE ONE)</t>
  </si>
  <si>
    <t>9913638SLVR</t>
  </si>
  <si>
    <t>13.6 x 38" Wheel &amp; tire assemblies (two)</t>
  </si>
  <si>
    <t>17-gallon marker with horizontal tank and brackets - SELECT IF TEEJET 744 CONTROLLER IS SELECTED</t>
  </si>
  <si>
    <t>17-gallon marker with horizontal tank and brackets - SELECT IF RAVEN 450 CONTROLLER IS SELECTED</t>
  </si>
  <si>
    <t>PRICING   |  FAST BW SERIES GALLON TRAILER SPRAYER</t>
  </si>
  <si>
    <t>OPTIONS   |   FAST BW SERIES GALLON TRAILER SPRAYER</t>
  </si>
  <si>
    <t>CONFIGURATION   |   FAST BW SERIES GALLON TRAILER SPRAYER</t>
  </si>
  <si>
    <t>BW SERIES TRAILER SPRAYER</t>
  </si>
  <si>
    <t xml:space="preserve">750 Gallon Tank
</t>
  </si>
  <si>
    <t>Nozzle Type</t>
  </si>
  <si>
    <t>750</t>
  </si>
  <si>
    <t>500 Gallon</t>
  </si>
  <si>
    <r>
      <rPr>
        <b/>
        <sz val="10"/>
        <rFont val="Arial"/>
        <family val="2"/>
      </rPr>
      <t xml:space="preserve">Axle Width
</t>
    </r>
    <r>
      <rPr>
        <sz val="10"/>
        <rFont val="Arial"/>
        <family val="2"/>
      </rPr>
      <t xml:space="preserve">62" - 80" Adjustable Capability on 45' Booms
62" Capability on 60' Booms
</t>
    </r>
    <r>
      <rPr>
        <b/>
        <sz val="10"/>
        <rFont val="Arial"/>
        <family val="2"/>
      </rPr>
      <t>Easy to Access Operator's Platform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Powder Coat Paint</t>
    </r>
    <r>
      <rPr>
        <sz val="10"/>
        <rFont val="Arial"/>
        <family val="2"/>
      </rPr>
      <t xml:space="preserve">
Durable, attractive finish
</t>
    </r>
    <r>
      <rPr>
        <b/>
        <sz val="10"/>
        <rFont val="Arial"/>
        <family val="2"/>
      </rPr>
      <t xml:space="preserve">Adjustable Hitch
</t>
    </r>
    <r>
      <rPr>
        <sz val="10"/>
        <rFont val="Arial"/>
        <family val="2"/>
      </rPr>
      <t xml:space="preserve">
</t>
    </r>
  </si>
  <si>
    <r>
      <t xml:space="preserve">Electric 12-volt pump for use with fresh water rinse gun on chemical inductor. </t>
    </r>
    <r>
      <rPr>
        <u/>
        <sz val="9"/>
        <color indexed="8"/>
        <rFont val="Arial"/>
        <family val="2"/>
      </rPr>
      <t/>
    </r>
  </si>
  <si>
    <t>Handgun kit includes 07.17434 gun, fittings, 25' of 3/8" hose, hose wrap       
(1) flat fan and (1) full jet tip.</t>
  </si>
  <si>
    <t>99SCS450BW3V</t>
  </si>
  <si>
    <t>996BMPC16FS</t>
  </si>
  <si>
    <r>
      <t xml:space="preserve">Hydraulic Fold Boom - 45' or 60'
</t>
    </r>
    <r>
      <rPr>
        <sz val="10"/>
        <rFont val="Arial"/>
        <family val="2"/>
      </rPr>
      <t xml:space="preserve">Features a hydraulic lift along with hydraulically accumulated center section, giving a stable boom ride and sprays heights up to 51”
</t>
    </r>
    <r>
      <rPr>
        <b/>
        <sz val="10"/>
        <rFont val="Arial"/>
        <family val="2"/>
      </rPr>
      <t>Plumbing Sections</t>
    </r>
    <r>
      <rPr>
        <sz val="10"/>
        <rFont val="Arial"/>
        <family val="2"/>
      </rPr>
      <t xml:space="preserve">
3 Sections
When Ordering Teejet 744 - (3) Teejet Solenoid Valves
When Ordering Raven 450 - Teejet 450 Ball Valves
</t>
    </r>
    <r>
      <rPr>
        <b/>
        <sz val="8"/>
        <rFont val="Arial"/>
        <family val="2"/>
      </rPr>
      <t/>
    </r>
  </si>
  <si>
    <t>DEERE GREENSTAR ISO RATE CONTROLLER, CABLES TO TRACTOR ISO HOOK-UP, NO VT CONSOLE</t>
  </si>
  <si>
    <t>SPRAY TIPS (Enter correct qty of tips included with base model. No tip returns/credits are allowed. For additional tips please refer to FAST Parts Catalog and order additional tips from Parts Dept.)</t>
  </si>
  <si>
    <t>TRIPLE NOZZLE BODIES - TeeJet AIXR 110003 Tip, Cap, Gasket</t>
  </si>
  <si>
    <t>TRIPLE NOZZLE BODIES - TeeJet AIXR 110004 Tip, Cap, Gasket</t>
  </si>
  <si>
    <t>SINGLE NOZZLE BODIES - TeeJet AIXR 110003 Tip, Cap, Gasket</t>
  </si>
  <si>
    <t>SINGLE NOZZLE BODIES - TeeJet AIXR 110004 Tip, Cap, Gasket</t>
  </si>
  <si>
    <t>99BBV</t>
  </si>
  <si>
    <t>3 BALL VALVES/SPRAYER SECTIONS</t>
  </si>
  <si>
    <t>5 BALL VALVES/SPRAYER SECTIONS</t>
  </si>
  <si>
    <t>Freight Estimate</t>
  </si>
  <si>
    <t>NUMBER OF TEEJET 450 BALL VALVES (FILTER &amp; FEED LINE INCLUDED) - PLEASE SPECIFY IN NOTES SECTION HOW SPRAYER SHOULD BE PLUMBED IF NON-STANDARD**</t>
  </si>
  <si>
    <t>STANDARD FEATURES 2025 |  BW SERIES TRAILER SPRAYER</t>
  </si>
  <si>
    <t>FAST AG Solutions July 2024</t>
  </si>
  <si>
    <r>
      <t>Ace 540 RPM 150 series, belt-drive, high-performance - No PTO Shaft provided,</t>
    </r>
    <r>
      <rPr>
        <b/>
        <sz val="10"/>
        <color rgb="FF000000"/>
        <rFont val="Arial"/>
        <family val="2"/>
      </rPr>
      <t xml:space="preserve"> direct mount to Tractor PTO      </t>
    </r>
    <r>
      <rPr>
        <sz val="10"/>
        <color indexed="8"/>
        <rFont val="Arial"/>
        <family val="2"/>
      </rPr>
      <t xml:space="preserve">                            </t>
    </r>
  </si>
  <si>
    <t>Any nonstandard item will be charged $500 net plus time and materials. Please call for an estimate. Prices and configurations effective 7/01/24
All prices, sprayers &amp; configurations subject to change. All orders are subject to FAST Home Office approval. FAST reserves the right to make corrections if deemed necessary.</t>
  </si>
  <si>
    <t>Any nonstandard item will be charged $500 net plus time and materials. Please call for an estimate. Prices and configurations effective 7/01/24. 
All prices, sprayers &amp; configurations subject to change.</t>
  </si>
  <si>
    <t>Total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</si>
</sst>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/d/yy;@"/>
    <numFmt numFmtId="166" formatCode="&quot;$&quot;#,##0.00"/>
  </numFmts>
  <fonts count="5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i/>
      <sz val="6"/>
      <color indexed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6"/>
      <color indexed="8"/>
      <name val="Arial"/>
      <family val="2"/>
    </font>
    <font>
      <sz val="10"/>
      <color indexed="8"/>
      <name val="Calibri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indexed="10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sz val="12"/>
      <color indexed="8"/>
      <name val="Arial"/>
      <family val="2"/>
    </font>
    <font>
      <sz val="12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8"/>
      <name val="Calibri"/>
      <family val="2"/>
    </font>
    <font>
      <b/>
      <sz val="9"/>
      <color indexed="8"/>
      <name val="Arial"/>
      <family val="2"/>
    </font>
    <font>
      <b/>
      <sz val="12"/>
      <color indexed="8"/>
      <name val="Calibri"/>
      <family val="2"/>
    </font>
    <font>
      <i/>
      <sz val="11"/>
      <color indexed="8"/>
      <name val="Arial"/>
      <family val="2"/>
    </font>
    <font>
      <sz val="11"/>
      <color indexed="8"/>
      <name val="Calibri"/>
      <family val="2"/>
    </font>
    <font>
      <b/>
      <i/>
      <sz val="14"/>
      <color indexed="8"/>
      <name val="Arial"/>
      <family val="2"/>
    </font>
    <font>
      <sz val="13"/>
      <color indexed="8"/>
      <name val="Arial"/>
      <family val="2"/>
    </font>
    <font>
      <b/>
      <sz val="13"/>
      <color indexed="8"/>
      <name val="Arial"/>
      <family val="2"/>
    </font>
    <font>
      <b/>
      <sz val="13"/>
      <color indexed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u/>
      <sz val="9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7"/>
      <color theme="1"/>
      <name val="Arial"/>
      <family val="2"/>
    </font>
    <font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0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8">
    <xf numFmtId="0" fontId="0" fillId="0" borderId="0" xfId="0"/>
    <xf numFmtId="0" fontId="9" fillId="0" borderId="0" xfId="0" applyFont="1"/>
    <xf numFmtId="0" fontId="10" fillId="2" borderId="0" xfId="0" applyFont="1" applyFill="1"/>
    <xf numFmtId="0" fontId="10" fillId="0" borderId="0" xfId="0" applyFont="1"/>
    <xf numFmtId="0" fontId="9" fillId="2" borderId="0" xfId="0" applyFont="1" applyFill="1"/>
    <xf numFmtId="0" fontId="13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5" fillId="2" borderId="0" xfId="0" applyFont="1" applyFill="1"/>
    <xf numFmtId="0" fontId="9" fillId="2" borderId="2" xfId="0" applyFont="1" applyFill="1" applyBorder="1"/>
    <xf numFmtId="0" fontId="8" fillId="2" borderId="0" xfId="0" applyFont="1" applyFill="1"/>
    <xf numFmtId="0" fontId="9" fillId="2" borderId="1" xfId="0" applyFont="1" applyFill="1" applyBorder="1"/>
    <xf numFmtId="0" fontId="11" fillId="2" borderId="0" xfId="0" applyFont="1" applyFill="1"/>
    <xf numFmtId="0" fontId="11" fillId="2" borderId="2" xfId="0" applyFont="1" applyFill="1" applyBorder="1"/>
    <xf numFmtId="0" fontId="14" fillId="2" borderId="3" xfId="0" applyFont="1" applyFill="1" applyBorder="1" applyAlignment="1">
      <alignment horizontal="center" textRotation="90"/>
    </xf>
    <xf numFmtId="0" fontId="14" fillId="2" borderId="3" xfId="0" applyFont="1" applyFill="1" applyBorder="1" applyAlignment="1">
      <alignment horizontal="center" textRotation="90" wrapText="1"/>
    </xf>
    <xf numFmtId="0" fontId="14" fillId="2" borderId="4" xfId="0" applyFont="1" applyFill="1" applyBorder="1" applyAlignment="1">
      <alignment horizontal="center" textRotation="90"/>
    </xf>
    <xf numFmtId="0" fontId="14" fillId="2" borderId="4" xfId="0" applyFont="1" applyFill="1" applyBorder="1" applyAlignment="1">
      <alignment horizontal="center" textRotation="90" wrapText="1"/>
    </xf>
    <xf numFmtId="0" fontId="8" fillId="3" borderId="5" xfId="0" applyFont="1" applyFill="1" applyBorder="1" applyAlignment="1">
      <alignment horizontal="center"/>
    </xf>
    <xf numFmtId="49" fontId="8" fillId="3" borderId="5" xfId="0" applyNumberFormat="1" applyFont="1" applyFill="1" applyBorder="1" applyAlignment="1">
      <alignment horizontal="center"/>
    </xf>
    <xf numFmtId="49" fontId="8" fillId="3" borderId="6" xfId="0" applyNumberFormat="1" applyFont="1" applyFill="1" applyBorder="1" applyAlignment="1">
      <alignment horizontal="center"/>
    </xf>
    <xf numFmtId="49" fontId="8" fillId="2" borderId="5" xfId="0" applyNumberFormat="1" applyFont="1" applyFill="1" applyBorder="1" applyAlignment="1">
      <alignment horizontal="center"/>
    </xf>
    <xf numFmtId="0" fontId="19" fillId="2" borderId="0" xfId="0" applyFont="1" applyFill="1"/>
    <xf numFmtId="0" fontId="19" fillId="2" borderId="0" xfId="0" applyFont="1" applyFill="1" applyAlignment="1">
      <alignment horizontal="left" vertical="center"/>
    </xf>
    <xf numFmtId="0" fontId="21" fillId="2" borderId="0" xfId="0" applyFont="1" applyFill="1"/>
    <xf numFmtId="0" fontId="24" fillId="2" borderId="0" xfId="0" applyFont="1" applyFill="1"/>
    <xf numFmtId="0" fontId="25" fillId="2" borderId="0" xfId="0" applyFont="1" applyFill="1"/>
    <xf numFmtId="0" fontId="9" fillId="2" borderId="7" xfId="0" applyFont="1" applyFill="1" applyBorder="1" applyAlignment="1" applyProtection="1">
      <alignment horizontal="center" vertical="center"/>
      <protection locked="0"/>
    </xf>
    <xf numFmtId="166" fontId="27" fillId="2" borderId="0" xfId="0" applyNumberFormat="1" applyFont="1" applyFill="1" applyAlignment="1">
      <alignment horizontal="right"/>
    </xf>
    <xf numFmtId="166" fontId="27" fillId="2" borderId="1" xfId="0" applyNumberFormat="1" applyFont="1" applyFill="1" applyBorder="1" applyAlignment="1">
      <alignment horizontal="right"/>
    </xf>
    <xf numFmtId="0" fontId="29" fillId="2" borderId="0" xfId="0" applyFont="1" applyFill="1" applyAlignment="1">
      <alignment horizontal="center"/>
    </xf>
    <xf numFmtId="0" fontId="30" fillId="2" borderId="0" xfId="0" applyFont="1" applyFill="1" applyAlignment="1">
      <alignment horizontal="center" vertical="center"/>
    </xf>
    <xf numFmtId="0" fontId="3" fillId="2" borderId="0" xfId="0" applyFont="1" applyFill="1" applyProtection="1">
      <protection locked="0"/>
    </xf>
    <xf numFmtId="4" fontId="31" fillId="3" borderId="1" xfId="0" applyNumberFormat="1" applyFont="1" applyFill="1" applyBorder="1" applyAlignment="1">
      <alignment horizontal="right" vertical="center"/>
    </xf>
    <xf numFmtId="0" fontId="31" fillId="2" borderId="0" xfId="0" applyFont="1" applyFill="1" applyProtection="1">
      <protection locked="0"/>
    </xf>
    <xf numFmtId="0" fontId="9" fillId="2" borderId="7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Protection="1">
      <protection locked="0"/>
    </xf>
    <xf numFmtId="0" fontId="9" fillId="3" borderId="7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19" fillId="2" borderId="0" xfId="0" applyFont="1" applyFill="1" applyAlignment="1">
      <alignment horizontal="left"/>
    </xf>
    <xf numFmtId="4" fontId="3" fillId="2" borderId="1" xfId="0" applyNumberFormat="1" applyFont="1" applyFill="1" applyBorder="1" applyAlignment="1">
      <alignment horizontal="right"/>
    </xf>
    <xf numFmtId="0" fontId="14" fillId="2" borderId="0" xfId="0" applyFont="1" applyFill="1" applyAlignment="1">
      <alignment horizontal="left" vertical="top" wrapText="1"/>
    </xf>
    <xf numFmtId="0" fontId="4" fillId="3" borderId="9" xfId="0" applyFont="1" applyFill="1" applyBorder="1" applyAlignment="1">
      <alignment horizontal="left" vertical="center" wrapText="1"/>
    </xf>
    <xf numFmtId="0" fontId="27" fillId="2" borderId="10" xfId="0" applyFont="1" applyFill="1" applyBorder="1"/>
    <xf numFmtId="9" fontId="27" fillId="2" borderId="10" xfId="0" applyNumberFormat="1" applyFont="1" applyFill="1" applyBorder="1"/>
    <xf numFmtId="0" fontId="9" fillId="2" borderId="2" xfId="0" applyFont="1" applyFill="1" applyBorder="1" applyAlignment="1">
      <alignment horizontal="center" vertical="center"/>
    </xf>
    <xf numFmtId="0" fontId="16" fillId="2" borderId="0" xfId="0" applyFont="1" applyFill="1" applyAlignment="1">
      <alignment wrapText="1"/>
    </xf>
    <xf numFmtId="0" fontId="19" fillId="2" borderId="0" xfId="0" applyFont="1" applyFill="1" applyAlignment="1">
      <alignment vertical="top" wrapText="1"/>
    </xf>
    <xf numFmtId="0" fontId="32" fillId="3" borderId="0" xfId="0" applyFont="1" applyFill="1" applyAlignment="1">
      <alignment horizontal="center" vertical="center"/>
    </xf>
    <xf numFmtId="0" fontId="34" fillId="2" borderId="11" xfId="0" applyFont="1" applyFill="1" applyBorder="1" applyAlignment="1">
      <alignment horizontal="left"/>
    </xf>
    <xf numFmtId="0" fontId="0" fillId="2" borderId="0" xfId="0" applyFill="1" applyAlignment="1">
      <alignment horizontal="right" vertical="center"/>
    </xf>
    <xf numFmtId="0" fontId="33" fillId="2" borderId="0" xfId="0" applyFont="1" applyFill="1" applyAlignment="1">
      <alignment horizontal="left" vertical="center"/>
    </xf>
    <xf numFmtId="0" fontId="34" fillId="2" borderId="0" xfId="0" applyFont="1" applyFill="1" applyAlignment="1">
      <alignment horizontal="left"/>
    </xf>
    <xf numFmtId="0" fontId="9" fillId="2" borderId="1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14" fillId="2" borderId="14" xfId="0" applyFont="1" applyFill="1" applyBorder="1" applyAlignment="1">
      <alignment horizontal="center" textRotation="90"/>
    </xf>
    <xf numFmtId="0" fontId="14" fillId="2" borderId="15" xfId="0" applyFont="1" applyFill="1" applyBorder="1" applyAlignment="1">
      <alignment horizontal="center" textRotation="90"/>
    </xf>
    <xf numFmtId="0" fontId="48" fillId="5" borderId="0" xfId="0" applyFont="1" applyFill="1" applyAlignment="1" applyProtection="1">
      <alignment horizontal="center" vertical="center"/>
      <protection locked="0"/>
    </xf>
    <xf numFmtId="0" fontId="49" fillId="5" borderId="16" xfId="0" applyFont="1" applyFill="1" applyBorder="1" applyAlignment="1" applyProtection="1">
      <alignment vertical="center"/>
      <protection locked="0"/>
    </xf>
    <xf numFmtId="0" fontId="48" fillId="6" borderId="10" xfId="0" applyFont="1" applyFill="1" applyBorder="1" applyAlignment="1" applyProtection="1">
      <alignment vertical="center"/>
      <protection locked="0"/>
    </xf>
    <xf numFmtId="0" fontId="49" fillId="6" borderId="10" xfId="0" applyFont="1" applyFill="1" applyBorder="1" applyAlignment="1" applyProtection="1">
      <alignment vertical="center"/>
      <protection locked="0"/>
    </xf>
    <xf numFmtId="165" fontId="48" fillId="6" borderId="10" xfId="0" applyNumberFormat="1" applyFont="1" applyFill="1" applyBorder="1" applyAlignment="1" applyProtection="1">
      <alignment horizontal="center" vertical="center"/>
      <protection locked="0"/>
    </xf>
    <xf numFmtId="165" fontId="48" fillId="6" borderId="17" xfId="0" applyNumberFormat="1" applyFont="1" applyFill="1" applyBorder="1" applyAlignment="1" applyProtection="1">
      <alignment horizontal="center" vertical="center"/>
      <protection locked="0"/>
    </xf>
    <xf numFmtId="0" fontId="49" fillId="5" borderId="18" xfId="0" applyFont="1" applyFill="1" applyBorder="1" applyAlignment="1" applyProtection="1">
      <alignment vertical="center"/>
      <protection locked="0"/>
    </xf>
    <xf numFmtId="0" fontId="19" fillId="2" borderId="0" xfId="0" applyFont="1" applyFill="1" applyAlignment="1">
      <alignment vertical="center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48" fillId="5" borderId="17" xfId="0" applyFont="1" applyFill="1" applyBorder="1" applyAlignment="1" applyProtection="1">
      <alignment horizontal="left" vertical="center"/>
      <protection locked="0"/>
    </xf>
    <xf numFmtId="0" fontId="49" fillId="5" borderId="16" xfId="0" applyFont="1" applyFill="1" applyBorder="1" applyAlignment="1" applyProtection="1">
      <alignment horizontal="left" vertical="center"/>
      <protection locked="0"/>
    </xf>
    <xf numFmtId="0" fontId="49" fillId="6" borderId="7" xfId="0" applyFont="1" applyFill="1" applyBorder="1" applyAlignment="1" applyProtection="1">
      <alignment horizontal="left" vertical="center" wrapText="1"/>
      <protection locked="0"/>
    </xf>
    <xf numFmtId="0" fontId="49" fillId="6" borderId="10" xfId="0" applyFont="1" applyFill="1" applyBorder="1" applyAlignment="1" applyProtection="1">
      <alignment horizontal="left" vertical="center" wrapText="1"/>
      <protection locked="0"/>
    </xf>
    <xf numFmtId="0" fontId="48" fillId="6" borderId="10" xfId="0" applyFont="1" applyFill="1" applyBorder="1" applyProtection="1">
      <protection locked="0"/>
    </xf>
    <xf numFmtId="0" fontId="48" fillId="6" borderId="20" xfId="0" applyFont="1" applyFill="1" applyBorder="1" applyProtection="1">
      <protection locked="0"/>
    </xf>
    <xf numFmtId="0" fontId="49" fillId="6" borderId="18" xfId="0" applyFont="1" applyFill="1" applyBorder="1" applyAlignment="1" applyProtection="1">
      <alignment horizontal="left" vertical="center"/>
      <protection locked="0"/>
    </xf>
    <xf numFmtId="0" fontId="49" fillId="6" borderId="10" xfId="0" applyFont="1" applyFill="1" applyBorder="1" applyAlignment="1" applyProtection="1">
      <alignment horizontal="left" vertical="center"/>
      <protection locked="0"/>
    </xf>
    <xf numFmtId="0" fontId="49" fillId="5" borderId="7" xfId="0" applyFont="1" applyFill="1" applyBorder="1" applyAlignment="1" applyProtection="1">
      <alignment vertical="center" wrapText="1"/>
      <protection locked="0"/>
    </xf>
    <xf numFmtId="0" fontId="49" fillId="5" borderId="18" xfId="0" applyFont="1" applyFill="1" applyBorder="1" applyAlignment="1" applyProtection="1">
      <alignment vertical="center" wrapText="1"/>
      <protection locked="0"/>
    </xf>
    <xf numFmtId="0" fontId="49" fillId="5" borderId="21" xfId="0" applyFont="1" applyFill="1" applyBorder="1" applyAlignment="1" applyProtection="1">
      <alignment vertical="center" wrapText="1"/>
      <protection locked="0"/>
    </xf>
    <xf numFmtId="0" fontId="49" fillId="5" borderId="7" xfId="0" applyFont="1" applyFill="1" applyBorder="1" applyAlignment="1" applyProtection="1">
      <alignment horizontal="left" vertical="center" wrapText="1"/>
      <protection locked="0"/>
    </xf>
    <xf numFmtId="0" fontId="49" fillId="5" borderId="18" xfId="0" applyFont="1" applyFill="1" applyBorder="1" applyAlignment="1" applyProtection="1">
      <alignment horizontal="left" vertical="center" wrapText="1"/>
      <protection locked="0"/>
    </xf>
    <xf numFmtId="0" fontId="49" fillId="5" borderId="18" xfId="0" applyFont="1" applyFill="1" applyBorder="1" applyAlignment="1" applyProtection="1">
      <alignment horizontal="left" vertical="center"/>
      <protection locked="0"/>
    </xf>
    <xf numFmtId="0" fontId="49" fillId="5" borderId="16" xfId="0" applyFont="1" applyFill="1" applyBorder="1" applyAlignment="1" applyProtection="1">
      <alignment horizontal="left" vertical="center" wrapText="1"/>
      <protection locked="0"/>
    </xf>
    <xf numFmtId="0" fontId="49" fillId="5" borderId="10" xfId="0" applyFont="1" applyFill="1" applyBorder="1" applyAlignment="1" applyProtection="1">
      <alignment vertical="center"/>
      <protection locked="0"/>
    </xf>
    <xf numFmtId="49" fontId="23" fillId="5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23" fillId="5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23" fillId="5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5" borderId="7" xfId="0" applyFont="1" applyFill="1" applyBorder="1" applyAlignment="1" applyProtection="1">
      <alignment horizontal="center" vertical="center"/>
      <protection locked="0"/>
    </xf>
    <xf numFmtId="0" fontId="27" fillId="2" borderId="23" xfId="0" applyFont="1" applyFill="1" applyBorder="1"/>
    <xf numFmtId="9" fontId="27" fillId="2" borderId="24" xfId="0" applyNumberFormat="1" applyFont="1" applyFill="1" applyBorder="1" applyProtection="1">
      <protection locked="0"/>
    </xf>
    <xf numFmtId="4" fontId="27" fillId="2" borderId="25" xfId="0" applyNumberFormat="1" applyFont="1" applyFill="1" applyBorder="1"/>
    <xf numFmtId="4" fontId="27" fillId="4" borderId="26" xfId="0" applyNumberFormat="1" applyFont="1" applyFill="1" applyBorder="1"/>
    <xf numFmtId="4" fontId="27" fillId="4" borderId="27" xfId="0" applyNumberFormat="1" applyFont="1" applyFill="1" applyBorder="1"/>
    <xf numFmtId="0" fontId="16" fillId="2" borderId="28" xfId="0" applyFont="1" applyFill="1" applyBorder="1" applyAlignment="1">
      <alignment wrapText="1"/>
    </xf>
    <xf numFmtId="0" fontId="8" fillId="5" borderId="5" xfId="0" applyFont="1" applyFill="1" applyBorder="1" applyAlignment="1">
      <alignment horizontal="center"/>
    </xf>
    <xf numFmtId="0" fontId="4" fillId="3" borderId="9" xfId="0" applyFont="1" applyFill="1" applyBorder="1" applyAlignment="1" applyProtection="1">
      <alignment horizontal="left" vertical="center" wrapText="1"/>
      <protection locked="0"/>
    </xf>
    <xf numFmtId="0" fontId="4" fillId="6" borderId="9" xfId="0" applyFont="1" applyFill="1" applyBorder="1" applyAlignment="1" applyProtection="1">
      <alignment horizontal="left" vertical="center" wrapText="1"/>
      <protection locked="0"/>
    </xf>
    <xf numFmtId="0" fontId="42" fillId="2" borderId="2" xfId="0" applyFont="1" applyFill="1" applyBorder="1"/>
    <xf numFmtId="0" fontId="43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5" fillId="2" borderId="2" xfId="0" applyFont="1" applyFill="1" applyBorder="1"/>
    <xf numFmtId="0" fontId="45" fillId="2" borderId="0" xfId="0" applyFont="1" applyFill="1" applyAlignment="1">
      <alignment horizontal="center" vertical="center" wrapText="1"/>
    </xf>
    <xf numFmtId="0" fontId="45" fillId="2" borderId="0" xfId="0" applyFont="1" applyFill="1" applyAlignment="1">
      <alignment horizontal="center" vertical="center"/>
    </xf>
    <xf numFmtId="0" fontId="46" fillId="5" borderId="0" xfId="0" applyFont="1" applyFill="1" applyAlignment="1">
      <alignment horizontal="center" vertical="center"/>
    </xf>
    <xf numFmtId="0" fontId="45" fillId="2" borderId="1" xfId="0" applyFont="1" applyFill="1" applyBorder="1" applyAlignment="1">
      <alignment horizontal="center" vertical="center"/>
    </xf>
    <xf numFmtId="0" fontId="42" fillId="2" borderId="0" xfId="0" applyFont="1" applyFill="1"/>
    <xf numFmtId="0" fontId="42" fillId="5" borderId="0" xfId="0" applyFont="1" applyFill="1"/>
    <xf numFmtId="0" fontId="42" fillId="2" borderId="1" xfId="0" applyFont="1" applyFill="1" applyBorder="1"/>
    <xf numFmtId="0" fontId="43" fillId="2" borderId="2" xfId="0" applyFont="1" applyFill="1" applyBorder="1"/>
    <xf numFmtId="0" fontId="43" fillId="2" borderId="0" xfId="0" applyFont="1" applyFill="1"/>
    <xf numFmtId="0" fontId="46" fillId="5" borderId="0" xfId="0" applyFont="1" applyFill="1" applyAlignment="1">
      <alignment horizontal="center" textRotation="90"/>
    </xf>
    <xf numFmtId="0" fontId="46" fillId="5" borderId="0" xfId="0" applyFont="1" applyFill="1" applyAlignment="1">
      <alignment horizontal="center" textRotation="90" wrapText="1"/>
    </xf>
    <xf numFmtId="0" fontId="43" fillId="5" borderId="0" xfId="0" applyFont="1" applyFill="1" applyAlignment="1">
      <alignment textRotation="90"/>
    </xf>
    <xf numFmtId="0" fontId="46" fillId="2" borderId="1" xfId="0" applyFont="1" applyFill="1" applyBorder="1"/>
    <xf numFmtId="49" fontId="42" fillId="5" borderId="0" xfId="0" applyNumberFormat="1" applyFont="1" applyFill="1" applyAlignment="1">
      <alignment horizontal="center"/>
    </xf>
    <xf numFmtId="0" fontId="42" fillId="5" borderId="0" xfId="0" applyFont="1" applyFill="1" applyAlignment="1">
      <alignment horizontal="center"/>
    </xf>
    <xf numFmtId="164" fontId="42" fillId="5" borderId="0" xfId="0" applyNumberFormat="1" applyFont="1" applyFill="1"/>
    <xf numFmtId="0" fontId="42" fillId="2" borderId="13" xfId="0" applyFont="1" applyFill="1" applyBorder="1"/>
    <xf numFmtId="0" fontId="42" fillId="2" borderId="29" xfId="0" applyFont="1" applyFill="1" applyBorder="1"/>
    <xf numFmtId="0" fontId="42" fillId="2" borderId="30" xfId="0" applyFont="1" applyFill="1" applyBorder="1"/>
    <xf numFmtId="0" fontId="8" fillId="2" borderId="2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4" fillId="5" borderId="0" xfId="0" applyFont="1" applyFill="1" applyAlignment="1">
      <alignment horizontal="left" vertical="top" wrapText="1"/>
    </xf>
    <xf numFmtId="0" fontId="0" fillId="5" borderId="0" xfId="0" applyFill="1" applyAlignment="1">
      <alignment vertical="top"/>
    </xf>
    <xf numFmtId="0" fontId="8" fillId="5" borderId="0" xfId="0" applyFont="1" applyFill="1" applyAlignment="1">
      <alignment horizontal="center" vertical="top"/>
    </xf>
    <xf numFmtId="0" fontId="8" fillId="5" borderId="0" xfId="0" applyFont="1" applyFill="1" applyAlignment="1">
      <alignment horizontal="left" vertical="top"/>
    </xf>
    <xf numFmtId="0" fontId="8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center"/>
    </xf>
    <xf numFmtId="0" fontId="5" fillId="5" borderId="31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21" fillId="5" borderId="17" xfId="0" applyFont="1" applyFill="1" applyBorder="1" applyAlignment="1">
      <alignment horizontal="center"/>
    </xf>
    <xf numFmtId="0" fontId="21" fillId="5" borderId="32" xfId="0" applyFont="1" applyFill="1" applyBorder="1" applyAlignment="1">
      <alignment horizontal="center"/>
    </xf>
    <xf numFmtId="0" fontId="14" fillId="2" borderId="33" xfId="0" applyFont="1" applyFill="1" applyBorder="1" applyAlignment="1">
      <alignment horizontal="center" textRotation="90"/>
    </xf>
    <xf numFmtId="49" fontId="8" fillId="3" borderId="16" xfId="0" applyNumberFormat="1" applyFont="1" applyFill="1" applyBorder="1" applyAlignment="1">
      <alignment horizontal="center"/>
    </xf>
    <xf numFmtId="49" fontId="8" fillId="2" borderId="16" xfId="0" applyNumberFormat="1" applyFont="1" applyFill="1" applyBorder="1" applyAlignment="1">
      <alignment horizontal="center"/>
    </xf>
    <xf numFmtId="0" fontId="14" fillId="2" borderId="0" xfId="0" applyFont="1" applyFill="1" applyAlignment="1">
      <alignment vertical="center" wrapText="1"/>
    </xf>
    <xf numFmtId="0" fontId="8" fillId="0" borderId="34" xfId="0" applyFont="1" applyBorder="1" applyAlignment="1">
      <alignment horizontal="center"/>
    </xf>
    <xf numFmtId="0" fontId="14" fillId="5" borderId="35" xfId="0" applyFont="1" applyFill="1" applyBorder="1" applyAlignment="1" applyProtection="1">
      <alignment vertical="center"/>
      <protection locked="0"/>
    </xf>
    <xf numFmtId="164" fontId="9" fillId="0" borderId="0" xfId="0" applyNumberFormat="1" applyFont="1"/>
    <xf numFmtId="0" fontId="9" fillId="5" borderId="36" xfId="0" applyFont="1" applyFill="1" applyBorder="1"/>
    <xf numFmtId="0" fontId="0" fillId="5" borderId="23" xfId="0" applyFill="1" applyBorder="1"/>
    <xf numFmtId="0" fontId="0" fillId="5" borderId="31" xfId="0" applyFill="1" applyBorder="1"/>
    <xf numFmtId="0" fontId="9" fillId="5" borderId="7" xfId="0" applyFont="1" applyFill="1" applyBorder="1"/>
    <xf numFmtId="0" fontId="0" fillId="5" borderId="10" xfId="0" applyFill="1" applyBorder="1"/>
    <xf numFmtId="0" fontId="0" fillId="5" borderId="17" xfId="0" applyFill="1" applyBorder="1"/>
    <xf numFmtId="0" fontId="9" fillId="5" borderId="8" xfId="0" applyFont="1" applyFill="1" applyBorder="1"/>
    <xf numFmtId="0" fontId="0" fillId="5" borderId="37" xfId="0" applyFill="1" applyBorder="1"/>
    <xf numFmtId="0" fontId="0" fillId="5" borderId="32" xfId="0" applyFill="1" applyBorder="1"/>
    <xf numFmtId="0" fontId="4" fillId="5" borderId="0" xfId="0" applyFont="1" applyFill="1"/>
    <xf numFmtId="0" fontId="38" fillId="5" borderId="0" xfId="0" applyFont="1" applyFill="1"/>
    <xf numFmtId="0" fontId="40" fillId="5" borderId="10" xfId="0" applyFont="1" applyFill="1" applyBorder="1"/>
    <xf numFmtId="0" fontId="40" fillId="5" borderId="17" xfId="0" applyFont="1" applyFill="1" applyBorder="1"/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right" vertical="center" wrapText="1"/>
    </xf>
    <xf numFmtId="0" fontId="33" fillId="2" borderId="0" xfId="0" applyFont="1" applyFill="1" applyAlignment="1">
      <alignment horizontal="right" vertical="center" wrapText="1"/>
    </xf>
    <xf numFmtId="0" fontId="0" fillId="0" borderId="29" xfId="0" applyBorder="1" applyAlignment="1">
      <alignment horizontal="center"/>
    </xf>
    <xf numFmtId="0" fontId="0" fillId="0" borderId="0" xfId="0" applyAlignment="1">
      <alignment horizontal="center"/>
    </xf>
    <xf numFmtId="0" fontId="50" fillId="0" borderId="29" xfId="0" applyFont="1" applyBorder="1" applyAlignment="1">
      <alignment horizontal="center"/>
    </xf>
    <xf numFmtId="0" fontId="19" fillId="2" borderId="2" xfId="0" applyFont="1" applyFill="1" applyBorder="1"/>
    <xf numFmtId="0" fontId="9" fillId="5" borderId="12" xfId="0" applyFont="1" applyFill="1" applyBorder="1" applyAlignment="1" applyProtection="1">
      <alignment horizontal="center" vertical="center"/>
      <protection locked="0"/>
    </xf>
    <xf numFmtId="0" fontId="9" fillId="5" borderId="21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left" vertical="center" wrapText="1"/>
      <protection locked="0"/>
    </xf>
    <xf numFmtId="0" fontId="20" fillId="2" borderId="14" xfId="0" applyFont="1" applyFill="1" applyBorder="1" applyAlignment="1">
      <alignment horizontal="left" vertical="center" wrapText="1"/>
    </xf>
    <xf numFmtId="0" fontId="48" fillId="5" borderId="20" xfId="0" applyFont="1" applyFill="1" applyBorder="1" applyAlignment="1" applyProtection="1">
      <alignment horizontal="left" vertical="center"/>
      <protection locked="0"/>
    </xf>
    <xf numFmtId="4" fontId="27" fillId="2" borderId="25" xfId="0" applyNumberFormat="1" applyFont="1" applyFill="1" applyBorder="1" applyProtection="1">
      <protection locked="0"/>
    </xf>
    <xf numFmtId="0" fontId="8" fillId="5" borderId="4" xfId="0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/>
    </xf>
    <xf numFmtId="49" fontId="8" fillId="2" borderId="14" xfId="0" applyNumberFormat="1" applyFont="1" applyFill="1" applyBorder="1" applyAlignment="1">
      <alignment horizontal="center"/>
    </xf>
    <xf numFmtId="0" fontId="20" fillId="0" borderId="2" xfId="0" applyFont="1" applyBorder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19" fillId="2" borderId="1" xfId="0" applyFont="1" applyFill="1" applyBorder="1" applyAlignment="1">
      <alignment vertical="top" wrapText="1"/>
    </xf>
    <xf numFmtId="164" fontId="9" fillId="0" borderId="0" xfId="0" applyNumberFormat="1" applyFont="1" applyAlignment="1">
      <alignment horizontal="center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8" fillId="5" borderId="39" xfId="0" applyFont="1" applyFill="1" applyBorder="1" applyAlignment="1" applyProtection="1">
      <alignment horizontal="center" vertical="center"/>
      <protection locked="0"/>
    </xf>
    <xf numFmtId="0" fontId="9" fillId="5" borderId="39" xfId="0" applyFont="1" applyFill="1" applyBorder="1" applyAlignment="1" applyProtection="1">
      <alignment horizontal="center" vertical="center"/>
      <protection locked="0"/>
    </xf>
    <xf numFmtId="0" fontId="9" fillId="5" borderId="19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14" fillId="2" borderId="14" xfId="0" applyFont="1" applyFill="1" applyBorder="1" applyAlignment="1">
      <alignment horizontal="center" textRotation="90"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9" fontId="8" fillId="0" borderId="34" xfId="0" applyNumberFormat="1" applyFont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6" borderId="3" xfId="0" applyNumberFormat="1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49" fontId="8" fillId="6" borderId="16" xfId="0" applyNumberFormat="1" applyFont="1" applyFill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164" fontId="9" fillId="3" borderId="3" xfId="0" applyNumberFormat="1" applyFont="1" applyFill="1" applyBorder="1" applyAlignment="1">
      <alignment horizontal="center"/>
    </xf>
    <xf numFmtId="164" fontId="9" fillId="3" borderId="5" xfId="0" applyNumberFormat="1" applyFont="1" applyFill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21" fillId="5" borderId="0" xfId="0" applyFont="1" applyFill="1" applyAlignment="1">
      <alignment horizontal="center"/>
    </xf>
    <xf numFmtId="164" fontId="8" fillId="2" borderId="0" xfId="0" applyNumberFormat="1" applyFont="1" applyFill="1"/>
    <xf numFmtId="0" fontId="41" fillId="0" borderId="1" xfId="0" applyFont="1" applyBorder="1" applyAlignment="1">
      <alignment horizontal="center"/>
    </xf>
    <xf numFmtId="164" fontId="9" fillId="0" borderId="1" xfId="0" applyNumberFormat="1" applyFont="1" applyBorder="1"/>
    <xf numFmtId="43" fontId="25" fillId="2" borderId="0" xfId="0" applyNumberFormat="1" applyFont="1" applyFill="1"/>
    <xf numFmtId="0" fontId="4" fillId="8" borderId="9" xfId="0" applyFont="1" applyFill="1" applyBorder="1" applyAlignment="1" applyProtection="1">
      <alignment horizontal="left" vertical="center" wrapText="1"/>
      <protection locked="0"/>
    </xf>
    <xf numFmtId="0" fontId="5" fillId="8" borderId="42" xfId="0" applyFont="1" applyFill="1" applyBorder="1" applyAlignment="1">
      <alignment vertical="center"/>
    </xf>
    <xf numFmtId="0" fontId="55" fillId="8" borderId="43" xfId="0" applyFont="1" applyFill="1" applyBorder="1" applyAlignment="1">
      <alignment vertical="center"/>
    </xf>
    <xf numFmtId="0" fontId="5" fillId="8" borderId="23" xfId="0" applyFont="1" applyFill="1" applyBorder="1" applyAlignment="1">
      <alignment vertical="center"/>
    </xf>
    <xf numFmtId="0" fontId="8" fillId="5" borderId="38" xfId="0" applyFont="1" applyFill="1" applyBorder="1" applyAlignment="1" applyProtection="1">
      <alignment horizontal="center" vertical="center"/>
      <protection locked="0"/>
    </xf>
    <xf numFmtId="166" fontId="9" fillId="2" borderId="0" xfId="0" applyNumberFormat="1" applyFont="1" applyFill="1"/>
    <xf numFmtId="0" fontId="6" fillId="2" borderId="13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18" fillId="7" borderId="28" xfId="0" applyFont="1" applyFill="1" applyBorder="1" applyAlignment="1">
      <alignment horizontal="center" vertical="center"/>
    </xf>
    <xf numFmtId="0" fontId="51" fillId="7" borderId="11" xfId="0" applyFont="1" applyFill="1" applyBorder="1" applyAlignment="1">
      <alignment horizontal="center" vertical="center"/>
    </xf>
    <xf numFmtId="0" fontId="51" fillId="7" borderId="40" xfId="0" applyFont="1" applyFill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center"/>
    </xf>
    <xf numFmtId="0" fontId="52" fillId="0" borderId="0" xfId="0" applyFont="1"/>
    <xf numFmtId="0" fontId="52" fillId="0" borderId="1" xfId="0" applyFont="1" applyBorder="1"/>
    <xf numFmtId="0" fontId="46" fillId="5" borderId="0" xfId="0" applyFont="1" applyFill="1" applyAlignment="1">
      <alignment horizontal="center" vertical="center" wrapText="1"/>
    </xf>
    <xf numFmtId="0" fontId="46" fillId="5" borderId="0" xfId="0" applyFont="1" applyFill="1" applyAlignment="1">
      <alignment horizontal="center" vertical="center"/>
    </xf>
    <xf numFmtId="0" fontId="53" fillId="7" borderId="28" xfId="0" applyFont="1" applyFill="1" applyBorder="1" applyAlignment="1">
      <alignment horizontal="center" vertical="center"/>
    </xf>
    <xf numFmtId="0" fontId="53" fillId="7" borderId="11" xfId="0" applyFont="1" applyFill="1" applyBorder="1" applyAlignment="1">
      <alignment horizontal="center" vertical="center"/>
    </xf>
    <xf numFmtId="0" fontId="53" fillId="7" borderId="40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left" vertical="top" wrapText="1"/>
    </xf>
    <xf numFmtId="0" fontId="0" fillId="0" borderId="0" xfId="0" applyAlignment="1">
      <alignment vertical="top"/>
    </xf>
    <xf numFmtId="0" fontId="8" fillId="0" borderId="0" xfId="0" applyFont="1" applyAlignment="1">
      <alignment horizontal="left" vertical="top"/>
    </xf>
    <xf numFmtId="0" fontId="8" fillId="5" borderId="0" xfId="0" applyFont="1" applyFill="1" applyAlignment="1">
      <alignment horizontal="left" vertical="top" wrapText="1"/>
    </xf>
    <xf numFmtId="4" fontId="11" fillId="2" borderId="33" xfId="0" applyNumberFormat="1" applyFont="1" applyFill="1" applyBorder="1" applyAlignment="1">
      <alignment horizontal="right" vertical="center"/>
    </xf>
    <xf numFmtId="4" fontId="11" fillId="2" borderId="54" xfId="0" applyNumberFormat="1" applyFont="1" applyFill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49" xfId="0" applyBorder="1" applyAlignment="1">
      <alignment horizontal="right" vertical="center"/>
    </xf>
    <xf numFmtId="43" fontId="9" fillId="5" borderId="52" xfId="2" applyFont="1" applyFill="1" applyBorder="1" applyAlignment="1" applyProtection="1">
      <alignment vertical="center"/>
    </xf>
    <xf numFmtId="43" fontId="9" fillId="5" borderId="46" xfId="2" applyFont="1" applyFill="1" applyBorder="1" applyAlignment="1" applyProtection="1">
      <alignment vertical="center"/>
    </xf>
    <xf numFmtId="39" fontId="9" fillId="5" borderId="18" xfId="2" applyNumberFormat="1" applyFont="1" applyFill="1" applyBorder="1" applyAlignment="1" applyProtection="1">
      <alignment horizontal="right" vertical="center"/>
    </xf>
    <xf numFmtId="39" fontId="9" fillId="5" borderId="17" xfId="2" applyNumberFormat="1" applyFont="1" applyFill="1" applyBorder="1" applyAlignment="1" applyProtection="1">
      <alignment horizontal="right" vertical="center"/>
    </xf>
    <xf numFmtId="43" fontId="9" fillId="0" borderId="10" xfId="2" applyFont="1" applyFill="1" applyBorder="1" applyAlignment="1" applyProtection="1">
      <alignment vertical="center"/>
    </xf>
    <xf numFmtId="43" fontId="9" fillId="0" borderId="20" xfId="2" applyFont="1" applyFill="1" applyBorder="1" applyAlignment="1" applyProtection="1">
      <alignment vertical="center"/>
    </xf>
    <xf numFmtId="4" fontId="9" fillId="5" borderId="14" xfId="0" applyNumberFormat="1" applyFont="1" applyFill="1" applyBorder="1" applyAlignment="1">
      <alignment horizontal="right" vertical="center"/>
    </xf>
    <xf numFmtId="4" fontId="9" fillId="5" borderId="49" xfId="0" applyNumberFormat="1" applyFont="1" applyFill="1" applyBorder="1" applyAlignment="1">
      <alignment horizontal="right" vertical="center"/>
    </xf>
    <xf numFmtId="0" fontId="4" fillId="8" borderId="42" xfId="0" applyFont="1" applyFill="1" applyBorder="1" applyAlignment="1">
      <alignment horizontal="left" vertical="center" wrapText="1"/>
    </xf>
    <xf numFmtId="0" fontId="4" fillId="8" borderId="23" xfId="0" applyFont="1" applyFill="1" applyBorder="1" applyAlignment="1">
      <alignment horizontal="left" vertical="center" wrapText="1"/>
    </xf>
    <xf numFmtId="0" fontId="4" fillId="8" borderId="43" xfId="0" applyFont="1" applyFill="1" applyBorder="1" applyAlignment="1">
      <alignment horizontal="left" vertical="center" wrapText="1"/>
    </xf>
    <xf numFmtId="4" fontId="4" fillId="8" borderId="42" xfId="0" applyNumberFormat="1" applyFont="1" applyFill="1" applyBorder="1" applyAlignment="1">
      <alignment horizontal="right" vertical="center"/>
    </xf>
    <xf numFmtId="4" fontId="4" fillId="8" borderId="31" xfId="0" applyNumberFormat="1" applyFont="1" applyFill="1" applyBorder="1" applyAlignment="1">
      <alignment horizontal="right" vertical="center"/>
    </xf>
    <xf numFmtId="0" fontId="9" fillId="5" borderId="14" xfId="0" applyFont="1" applyFill="1" applyBorder="1" applyAlignment="1">
      <alignment horizontal="left" vertical="center" wrapText="1"/>
    </xf>
    <xf numFmtId="0" fontId="9" fillId="5" borderId="25" xfId="0" applyFont="1" applyFill="1" applyBorder="1" applyAlignment="1">
      <alignment horizontal="left"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left" vertical="center"/>
    </xf>
    <xf numFmtId="0" fontId="48" fillId="5" borderId="10" xfId="0" applyFont="1" applyFill="1" applyBorder="1" applyAlignment="1">
      <alignment horizontal="left" vertical="center"/>
    </xf>
    <xf numFmtId="0" fontId="48" fillId="5" borderId="20" xfId="0" applyFont="1" applyFill="1" applyBorder="1" applyAlignment="1">
      <alignment horizontal="left" vertical="center"/>
    </xf>
    <xf numFmtId="4" fontId="57" fillId="5" borderId="18" xfId="0" applyNumberFormat="1" applyFont="1" applyFill="1" applyBorder="1" applyAlignment="1">
      <alignment horizontal="right" vertical="center"/>
    </xf>
    <xf numFmtId="4" fontId="57" fillId="5" borderId="10" xfId="0" applyNumberFormat="1" applyFont="1" applyFill="1" applyBorder="1" applyAlignment="1">
      <alignment horizontal="right" vertical="center"/>
    </xf>
    <xf numFmtId="4" fontId="9" fillId="5" borderId="18" xfId="0" applyNumberFormat="1" applyFont="1" applyFill="1" applyBorder="1" applyAlignment="1">
      <alignment horizontal="center" vertical="center"/>
    </xf>
    <xf numFmtId="4" fontId="9" fillId="5" borderId="17" xfId="0" applyNumberFormat="1" applyFont="1" applyFill="1" applyBorder="1" applyAlignment="1">
      <alignment horizontal="center" vertical="center"/>
    </xf>
    <xf numFmtId="43" fontId="9" fillId="5" borderId="52" xfId="2" applyFont="1" applyFill="1" applyBorder="1" applyAlignment="1" applyProtection="1">
      <alignment horizontal="center" vertical="center"/>
    </xf>
    <xf numFmtId="43" fontId="9" fillId="5" borderId="37" xfId="2" applyFont="1" applyFill="1" applyBorder="1" applyAlignment="1" applyProtection="1">
      <alignment horizontal="center" vertical="center"/>
    </xf>
    <xf numFmtId="4" fontId="9" fillId="5" borderId="51" xfId="0" applyNumberFormat="1" applyFont="1" applyFill="1" applyBorder="1" applyAlignment="1">
      <alignment horizontal="center" vertical="center"/>
    </xf>
    <xf numFmtId="4" fontId="9" fillId="5" borderId="30" xfId="0" applyNumberFormat="1" applyFont="1" applyFill="1" applyBorder="1" applyAlignment="1">
      <alignment horizontal="center" vertical="center"/>
    </xf>
    <xf numFmtId="43" fontId="9" fillId="5" borderId="18" xfId="2" applyFont="1" applyFill="1" applyBorder="1" applyAlignment="1" applyProtection="1">
      <alignment horizontal="right" vertical="center" wrapText="1"/>
    </xf>
    <xf numFmtId="43" fontId="9" fillId="5" borderId="20" xfId="2" applyFont="1" applyFill="1" applyBorder="1" applyAlignment="1" applyProtection="1">
      <alignment horizontal="right" vertical="center" wrapText="1"/>
    </xf>
    <xf numFmtId="0" fontId="4" fillId="3" borderId="14" xfId="0" applyFont="1" applyFill="1" applyBorder="1" applyAlignment="1">
      <alignment horizontal="left" vertical="center"/>
    </xf>
    <xf numFmtId="0" fontId="21" fillId="3" borderId="25" xfId="0" applyFont="1" applyFill="1" applyBorder="1" applyAlignment="1">
      <alignment horizontal="left" vertical="center"/>
    </xf>
    <xf numFmtId="0" fontId="21" fillId="3" borderId="23" xfId="0" applyFont="1" applyFill="1" applyBorder="1" applyAlignment="1">
      <alignment horizontal="left" vertical="center"/>
    </xf>
    <xf numFmtId="0" fontId="21" fillId="3" borderId="43" xfId="0" applyFont="1" applyFill="1" applyBorder="1" applyAlignment="1">
      <alignment horizontal="left" vertical="center"/>
    </xf>
    <xf numFmtId="49" fontId="9" fillId="2" borderId="52" xfId="0" applyNumberFormat="1" applyFont="1" applyFill="1" applyBorder="1" applyAlignment="1">
      <alignment horizontal="left" vertical="center" wrapText="1"/>
    </xf>
    <xf numFmtId="49" fontId="0" fillId="0" borderId="46" xfId="0" applyNumberFormat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49" fontId="9" fillId="2" borderId="18" xfId="0" applyNumberFormat="1" applyFont="1" applyFill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4" fontId="9" fillId="5" borderId="18" xfId="0" applyNumberFormat="1" applyFont="1" applyFill="1" applyBorder="1" applyAlignment="1">
      <alignment horizontal="right" vertical="center"/>
    </xf>
    <xf numFmtId="4" fontId="9" fillId="5" borderId="17" xfId="0" applyNumberFormat="1" applyFont="1" applyFill="1" applyBorder="1" applyAlignment="1">
      <alignment horizontal="right" vertical="center"/>
    </xf>
    <xf numFmtId="0" fontId="48" fillId="0" borderId="10" xfId="0" applyFont="1" applyBorder="1" applyAlignment="1">
      <alignment horizontal="left" vertical="center"/>
    </xf>
    <xf numFmtId="39" fontId="9" fillId="5" borderId="52" xfId="2" applyNumberFormat="1" applyFont="1" applyFill="1" applyBorder="1" applyAlignment="1" applyProtection="1">
      <alignment horizontal="right" vertical="center"/>
    </xf>
    <xf numFmtId="39" fontId="9" fillId="5" borderId="32" xfId="2" applyNumberFormat="1" applyFont="1" applyFill="1" applyBorder="1" applyAlignment="1" applyProtection="1">
      <alignment horizontal="right" vertical="center"/>
    </xf>
    <xf numFmtId="0" fontId="5" fillId="6" borderId="42" xfId="0" applyFont="1" applyFill="1" applyBorder="1" applyAlignment="1" applyProtection="1">
      <alignment horizontal="left" vertical="center"/>
      <protection locked="0"/>
    </xf>
    <xf numFmtId="0" fontId="55" fillId="6" borderId="43" xfId="0" applyFont="1" applyFill="1" applyBorder="1" applyAlignment="1" applyProtection="1">
      <alignment horizontal="left" vertical="center"/>
      <protection locked="0"/>
    </xf>
    <xf numFmtId="49" fontId="9" fillId="2" borderId="16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14" xfId="0" applyNumberFormat="1" applyBorder="1" applyAlignment="1">
      <alignment horizontal="left" vertical="center" wrapText="1"/>
    </xf>
    <xf numFmtId="49" fontId="0" fillId="0" borderId="25" xfId="0" applyNumberFormat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48" fillId="0" borderId="25" xfId="0" applyFont="1" applyBorder="1" applyAlignment="1">
      <alignment horizontal="left" vertical="center"/>
    </xf>
    <xf numFmtId="0" fontId="48" fillId="0" borderId="15" xfId="0" applyFont="1" applyBorder="1" applyAlignment="1">
      <alignment horizontal="left" vertical="center"/>
    </xf>
    <xf numFmtId="0" fontId="9" fillId="5" borderId="37" xfId="0" applyFont="1" applyFill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43" fontId="9" fillId="5" borderId="25" xfId="2" applyFont="1" applyFill="1" applyBorder="1" applyAlignment="1" applyProtection="1">
      <alignment vertical="center"/>
    </xf>
    <xf numFmtId="43" fontId="9" fillId="5" borderId="15" xfId="2" applyFont="1" applyFill="1" applyBorder="1" applyAlignment="1" applyProtection="1">
      <alignment vertical="center"/>
    </xf>
    <xf numFmtId="4" fontId="4" fillId="3" borderId="42" xfId="0" applyNumberFormat="1" applyFont="1" applyFill="1" applyBorder="1" applyAlignment="1">
      <alignment horizontal="right" vertical="center"/>
    </xf>
    <xf numFmtId="4" fontId="4" fillId="3" borderId="31" xfId="0" applyNumberFormat="1" applyFont="1" applyFill="1" applyBorder="1" applyAlignment="1">
      <alignment horizontal="right" vertical="center"/>
    </xf>
    <xf numFmtId="0" fontId="5" fillId="3" borderId="42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 wrapText="1"/>
    </xf>
    <xf numFmtId="0" fontId="48" fillId="0" borderId="10" xfId="0" applyFont="1" applyBorder="1" applyAlignment="1">
      <alignment horizontal="left" vertical="center" wrapText="1"/>
    </xf>
    <xf numFmtId="0" fontId="48" fillId="0" borderId="20" xfId="0" applyFont="1" applyBorder="1" applyAlignment="1">
      <alignment horizontal="left" vertical="center" wrapText="1"/>
    </xf>
    <xf numFmtId="0" fontId="4" fillId="6" borderId="42" xfId="0" applyFont="1" applyFill="1" applyBorder="1" applyAlignment="1" applyProtection="1">
      <alignment horizontal="left" vertical="center" wrapText="1"/>
      <protection locked="0"/>
    </xf>
    <xf numFmtId="0" fontId="4" fillId="6" borderId="23" xfId="0" applyFont="1" applyFill="1" applyBorder="1" applyAlignment="1" applyProtection="1">
      <alignment horizontal="left" vertical="center" wrapText="1"/>
      <protection locked="0"/>
    </xf>
    <xf numFmtId="0" fontId="4" fillId="6" borderId="43" xfId="0" applyFont="1" applyFill="1" applyBorder="1" applyAlignment="1" applyProtection="1">
      <alignment horizontal="left" vertical="center" wrapText="1"/>
      <protection locked="0"/>
    </xf>
    <xf numFmtId="4" fontId="54" fillId="2" borderId="25" xfId="0" applyNumberFormat="1" applyFont="1" applyFill="1" applyBorder="1" applyAlignment="1" applyProtection="1">
      <alignment horizontal="right"/>
      <protection locked="0"/>
    </xf>
    <xf numFmtId="4" fontId="54" fillId="2" borderId="49" xfId="0" applyNumberFormat="1" applyFont="1" applyFill="1" applyBorder="1" applyAlignment="1" applyProtection="1">
      <alignment horizontal="right"/>
      <protection locked="0"/>
    </xf>
    <xf numFmtId="4" fontId="28" fillId="2" borderId="18" xfId="0" applyNumberFormat="1" applyFont="1" applyFill="1" applyBorder="1" applyAlignment="1">
      <alignment horizontal="center"/>
    </xf>
    <xf numFmtId="4" fontId="28" fillId="2" borderId="17" xfId="0" applyNumberFormat="1" applyFont="1" applyFill="1" applyBorder="1" applyAlignment="1">
      <alignment horizontal="center"/>
    </xf>
    <xf numFmtId="0" fontId="20" fillId="3" borderId="26" xfId="0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0" fontId="0" fillId="3" borderId="45" xfId="0" applyFill="1" applyBorder="1" applyAlignment="1">
      <alignment vertical="center" wrapText="1"/>
    </xf>
    <xf numFmtId="4" fontId="27" fillId="2" borderId="25" xfId="0" applyNumberFormat="1" applyFont="1" applyFill="1" applyBorder="1" applyAlignment="1">
      <alignment horizontal="left"/>
    </xf>
    <xf numFmtId="0" fontId="25" fillId="0" borderId="18" xfId="0" applyFont="1" applyBorder="1" applyAlignment="1" applyProtection="1">
      <alignment horizontal="left" vertical="center" wrapText="1"/>
      <protection locked="0"/>
    </xf>
    <xf numFmtId="0" fontId="25" fillId="0" borderId="10" xfId="0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left" vertical="center" wrapText="1"/>
      <protection locked="0"/>
    </xf>
    <xf numFmtId="4" fontId="9" fillId="5" borderId="18" xfId="1" applyNumberFormat="1" applyFont="1" applyFill="1" applyBorder="1" applyAlignment="1" applyProtection="1">
      <alignment horizontal="right" vertical="center" wrapText="1"/>
      <protection locked="0"/>
    </xf>
    <xf numFmtId="4" fontId="48" fillId="5" borderId="20" xfId="0" applyNumberFormat="1" applyFont="1" applyFill="1" applyBorder="1" applyAlignment="1" applyProtection="1">
      <alignment horizontal="right" vertical="center" wrapText="1"/>
      <protection locked="0"/>
    </xf>
    <xf numFmtId="4" fontId="9" fillId="2" borderId="10" xfId="0" applyNumberFormat="1" applyFont="1" applyFill="1" applyBorder="1" applyAlignment="1">
      <alignment horizontal="center"/>
    </xf>
    <xf numFmtId="4" fontId="9" fillId="2" borderId="17" xfId="0" applyNumberFormat="1" applyFont="1" applyFill="1" applyBorder="1" applyAlignment="1">
      <alignment horizontal="center"/>
    </xf>
    <xf numFmtId="0" fontId="9" fillId="2" borderId="50" xfId="0" applyFont="1" applyFill="1" applyBorder="1" applyAlignment="1" applyProtection="1">
      <alignment horizontal="center" vertical="center" wrapText="1"/>
      <protection locked="0"/>
    </xf>
    <xf numFmtId="0" fontId="17" fillId="0" borderId="39" xfId="0" applyFont="1" applyBorder="1" applyAlignment="1" applyProtection="1">
      <alignment horizontal="center" vertical="center" wrapText="1"/>
      <protection locked="0"/>
    </xf>
    <xf numFmtId="0" fontId="9" fillId="2" borderId="34" xfId="0" applyFont="1" applyFill="1" applyBorder="1" applyAlignment="1">
      <alignment horizontal="left" vertical="center"/>
    </xf>
    <xf numFmtId="0" fontId="48" fillId="0" borderId="34" xfId="0" applyFont="1" applyBorder="1" applyAlignment="1">
      <alignment horizontal="left" vertical="center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0" fontId="14" fillId="5" borderId="37" xfId="0" applyFont="1" applyFill="1" applyBorder="1" applyAlignment="1" applyProtection="1">
      <alignment horizontal="center" vertical="center" wrapText="1"/>
      <protection locked="0"/>
    </xf>
    <xf numFmtId="0" fontId="14" fillId="5" borderId="32" xfId="0" applyFont="1" applyFill="1" applyBorder="1" applyAlignment="1" applyProtection="1">
      <alignment horizontal="center" vertical="center" wrapText="1"/>
      <protection locked="0"/>
    </xf>
    <xf numFmtId="43" fontId="9" fillId="5" borderId="18" xfId="1" applyFont="1" applyFill="1" applyBorder="1" applyAlignment="1" applyProtection="1">
      <alignment horizontal="right" vertical="center" wrapText="1"/>
    </xf>
    <xf numFmtId="0" fontId="19" fillId="2" borderId="10" xfId="0" applyFont="1" applyFill="1" applyBorder="1" applyAlignment="1">
      <alignment horizontal="right" vertical="center" wrapText="1"/>
    </xf>
    <xf numFmtId="4" fontId="9" fillId="2" borderId="52" xfId="0" applyNumberFormat="1" applyFont="1" applyFill="1" applyBorder="1" applyAlignment="1">
      <alignment horizontal="right" vertical="center" wrapText="1"/>
    </xf>
    <xf numFmtId="0" fontId="19" fillId="2" borderId="37" xfId="0" applyFont="1" applyFill="1" applyBorder="1" applyAlignment="1">
      <alignment horizontal="right" vertical="center" wrapText="1"/>
    </xf>
    <xf numFmtId="43" fontId="9" fillId="5" borderId="18" xfId="2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11" fillId="8" borderId="53" xfId="0" applyFont="1" applyFill="1" applyBorder="1" applyAlignment="1">
      <alignment horizontal="center" vertical="center" wrapText="1"/>
    </xf>
    <xf numFmtId="0" fontId="9" fillId="5" borderId="52" xfId="0" applyFont="1" applyFill="1" applyBorder="1" applyAlignment="1">
      <alignment horizontal="left" vertical="center"/>
    </xf>
    <xf numFmtId="0" fontId="48" fillId="0" borderId="37" xfId="0" applyFont="1" applyBorder="1" applyAlignment="1">
      <alignment horizontal="left" vertical="center"/>
    </xf>
    <xf numFmtId="43" fontId="8" fillId="2" borderId="16" xfId="0" applyNumberFormat="1" applyFont="1" applyFill="1" applyBorder="1" applyAlignment="1">
      <alignment horizontal="left" vertical="center"/>
    </xf>
    <xf numFmtId="43" fontId="9" fillId="2" borderId="6" xfId="0" applyNumberFormat="1" applyFont="1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4" fillId="3" borderId="4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43" xfId="0" applyFont="1" applyFill="1" applyBorder="1" applyAlignment="1">
      <alignment horizontal="left" vertical="center" wrapText="1"/>
    </xf>
    <xf numFmtId="0" fontId="9" fillId="0" borderId="44" xfId="0" applyFont="1" applyBorder="1" applyAlignment="1" applyProtection="1">
      <alignment horizontal="center" vertical="center" wrapText="1"/>
      <protection locked="0"/>
    </xf>
    <xf numFmtId="0" fontId="9" fillId="0" borderId="27" xfId="0" applyFont="1" applyBorder="1" applyAlignment="1" applyProtection="1">
      <alignment horizontal="center" vertical="center" wrapText="1"/>
      <protection locked="0"/>
    </xf>
    <xf numFmtId="0" fontId="9" fillId="0" borderId="45" xfId="0" applyFont="1" applyBorder="1" applyAlignment="1" applyProtection="1">
      <alignment horizontal="center" vertical="center" wrapText="1"/>
      <protection locked="0"/>
    </xf>
    <xf numFmtId="0" fontId="9" fillId="5" borderId="46" xfId="0" applyFont="1" applyFill="1" applyBorder="1" applyAlignment="1">
      <alignment horizontal="left" vertical="center"/>
    </xf>
    <xf numFmtId="4" fontId="9" fillId="5" borderId="52" xfId="0" applyNumberFormat="1" applyFont="1" applyFill="1" applyBorder="1" applyAlignment="1">
      <alignment horizontal="right" vertical="center"/>
    </xf>
    <xf numFmtId="4" fontId="9" fillId="5" borderId="32" xfId="0" applyNumberFormat="1" applyFont="1" applyFill="1" applyBorder="1" applyAlignment="1">
      <alignment horizontal="right" vertical="center"/>
    </xf>
    <xf numFmtId="0" fontId="9" fillId="5" borderId="19" xfId="0" applyFont="1" applyFill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9" fillId="2" borderId="33" xfId="0" applyFont="1" applyFill="1" applyBorder="1" applyAlignment="1">
      <alignment horizontal="left" vertical="center" wrapText="1"/>
    </xf>
    <xf numFmtId="0" fontId="48" fillId="0" borderId="34" xfId="0" applyFont="1" applyBorder="1" applyAlignment="1">
      <alignment horizontal="left" vertical="center" wrapText="1"/>
    </xf>
    <xf numFmtId="0" fontId="48" fillId="0" borderId="48" xfId="0" applyFont="1" applyBorder="1" applyAlignment="1">
      <alignment horizontal="left" vertical="center" wrapText="1"/>
    </xf>
    <xf numFmtId="0" fontId="9" fillId="5" borderId="24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6" fontId="27" fillId="4" borderId="27" xfId="0" applyNumberFormat="1" applyFont="1" applyFill="1" applyBorder="1" applyAlignment="1" applyProtection="1">
      <alignment horizontal="right"/>
      <protection locked="0"/>
    </xf>
    <xf numFmtId="166" fontId="27" fillId="4" borderId="45" xfId="0" applyNumberFormat="1" applyFont="1" applyFill="1" applyBorder="1" applyAlignment="1" applyProtection="1">
      <alignment horizontal="right"/>
      <protection locked="0"/>
    </xf>
    <xf numFmtId="49" fontId="0" fillId="0" borderId="44" xfId="0" applyNumberFormat="1" applyBorder="1" applyAlignment="1">
      <alignment horizontal="left" vertical="center" wrapText="1"/>
    </xf>
    <xf numFmtId="49" fontId="0" fillId="0" borderId="53" xfId="0" applyNumberFormat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/>
    </xf>
    <xf numFmtId="0" fontId="0" fillId="0" borderId="51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25" fillId="0" borderId="33" xfId="0" applyFont="1" applyBorder="1" applyAlignment="1" applyProtection="1">
      <alignment horizontal="left" vertical="center" wrapText="1"/>
      <protection locked="0"/>
    </xf>
    <xf numFmtId="0" fontId="25" fillId="0" borderId="34" xfId="0" applyFont="1" applyBorder="1" applyAlignment="1" applyProtection="1">
      <alignment horizontal="left" vertical="center" wrapText="1"/>
      <protection locked="0"/>
    </xf>
    <xf numFmtId="0" fontId="25" fillId="0" borderId="48" xfId="0" applyFont="1" applyBorder="1" applyAlignment="1" applyProtection="1">
      <alignment horizontal="left" vertical="center" wrapText="1"/>
      <protection locked="0"/>
    </xf>
    <xf numFmtId="43" fontId="9" fillId="2" borderId="52" xfId="1" applyFont="1" applyFill="1" applyBorder="1" applyAlignment="1" applyProtection="1">
      <alignment horizontal="right" vertical="center" wrapText="1"/>
    </xf>
    <xf numFmtId="43" fontId="9" fillId="2" borderId="46" xfId="0" applyNumberFormat="1" applyFont="1" applyFill="1" applyBorder="1" applyAlignment="1">
      <alignment horizontal="right" vertical="center" wrapText="1"/>
    </xf>
    <xf numFmtId="0" fontId="0" fillId="0" borderId="44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4" fontId="9" fillId="5" borderId="33" xfId="1" applyNumberFormat="1" applyFont="1" applyFill="1" applyBorder="1" applyAlignment="1" applyProtection="1">
      <alignment horizontal="right" vertical="center" wrapText="1"/>
      <protection locked="0"/>
    </xf>
    <xf numFmtId="4" fontId="48" fillId="5" borderId="48" xfId="0" applyNumberFormat="1" applyFont="1" applyFill="1" applyBorder="1" applyAlignment="1" applyProtection="1">
      <alignment horizontal="right" vertical="center" wrapText="1"/>
      <protection locked="0"/>
    </xf>
    <xf numFmtId="4" fontId="4" fillId="6" borderId="42" xfId="0" applyNumberFormat="1" applyFont="1" applyFill="1" applyBorder="1" applyAlignment="1">
      <alignment horizontal="right" vertical="center"/>
    </xf>
    <xf numFmtId="4" fontId="4" fillId="6" borderId="31" xfId="0" applyNumberFormat="1" applyFont="1" applyFill="1" applyBorder="1" applyAlignment="1">
      <alignment horizontal="right" vertical="center"/>
    </xf>
    <xf numFmtId="0" fontId="20" fillId="0" borderId="28" xfId="0" applyFont="1" applyBorder="1" applyAlignment="1" applyProtection="1">
      <alignment horizontal="left" vertical="top" wrapText="1"/>
      <protection locked="0"/>
    </xf>
    <xf numFmtId="0" fontId="20" fillId="0" borderId="11" xfId="0" applyFont="1" applyBorder="1" applyAlignment="1" applyProtection="1">
      <alignment horizontal="left" vertical="top" wrapText="1"/>
      <protection locked="0"/>
    </xf>
    <xf numFmtId="0" fontId="20" fillId="0" borderId="40" xfId="0" applyFont="1" applyBorder="1" applyAlignment="1" applyProtection="1">
      <alignment horizontal="left" vertical="top" wrapText="1"/>
      <protection locked="0"/>
    </xf>
    <xf numFmtId="0" fontId="20" fillId="0" borderId="2" xfId="0" applyFont="1" applyBorder="1" applyAlignment="1" applyProtection="1">
      <alignment horizontal="left" vertical="top" wrapText="1"/>
      <protection locked="0"/>
    </xf>
    <xf numFmtId="0" fontId="20" fillId="0" borderId="0" xfId="0" applyFont="1" applyAlignment="1" applyProtection="1">
      <alignment horizontal="left" vertical="top" wrapText="1"/>
      <protection locked="0"/>
    </xf>
    <xf numFmtId="0" fontId="20" fillId="0" borderId="1" xfId="0" applyFont="1" applyBorder="1" applyAlignment="1" applyProtection="1">
      <alignment horizontal="left" vertical="top" wrapText="1"/>
      <protection locked="0"/>
    </xf>
    <xf numFmtId="0" fontId="20" fillId="0" borderId="13" xfId="0" applyFont="1" applyBorder="1" applyAlignment="1" applyProtection="1">
      <alignment horizontal="left" vertical="top" wrapText="1"/>
      <protection locked="0"/>
    </xf>
    <xf numFmtId="0" fontId="20" fillId="0" borderId="29" xfId="0" applyFont="1" applyBorder="1" applyAlignment="1" applyProtection="1">
      <alignment horizontal="left" vertical="top" wrapText="1"/>
      <protection locked="0"/>
    </xf>
    <xf numFmtId="0" fontId="20" fillId="0" borderId="30" xfId="0" applyFont="1" applyBorder="1" applyAlignment="1" applyProtection="1">
      <alignment horizontal="left" vertical="top" wrapText="1"/>
      <protection locked="0"/>
    </xf>
    <xf numFmtId="4" fontId="14" fillId="2" borderId="25" xfId="0" applyNumberFormat="1" applyFont="1" applyFill="1" applyBorder="1" applyAlignment="1" applyProtection="1">
      <alignment horizontal="right"/>
      <protection locked="0"/>
    </xf>
    <xf numFmtId="4" fontId="14" fillId="2" borderId="49" xfId="0" applyNumberFormat="1" applyFont="1" applyFill="1" applyBorder="1" applyAlignment="1" applyProtection="1">
      <alignment horizontal="right"/>
      <protection locked="0"/>
    </xf>
    <xf numFmtId="164" fontId="11" fillId="2" borderId="25" xfId="0" applyNumberFormat="1" applyFont="1" applyFill="1" applyBorder="1" applyAlignment="1">
      <alignment horizontal="center"/>
    </xf>
    <xf numFmtId="4" fontId="11" fillId="2" borderId="49" xfId="0" applyNumberFormat="1" applyFont="1" applyFill="1" applyBorder="1" applyAlignment="1">
      <alignment horizontal="center"/>
    </xf>
    <xf numFmtId="0" fontId="18" fillId="7" borderId="11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49" fillId="5" borderId="2" xfId="0" applyFont="1" applyFill="1" applyBorder="1" applyAlignment="1" applyProtection="1">
      <alignment horizontal="left" vertical="center" wrapText="1"/>
      <protection locked="0"/>
    </xf>
    <xf numFmtId="0" fontId="49" fillId="5" borderId="0" xfId="0" applyFont="1" applyFill="1" applyAlignment="1" applyProtection="1">
      <alignment horizontal="left" vertical="center" wrapText="1"/>
      <protection locked="0"/>
    </xf>
    <xf numFmtId="0" fontId="49" fillId="5" borderId="7" xfId="0" applyFont="1" applyFill="1" applyBorder="1" applyAlignment="1" applyProtection="1">
      <alignment horizontal="left" vertical="center"/>
      <protection locked="0"/>
    </xf>
    <xf numFmtId="0" fontId="49" fillId="5" borderId="10" xfId="0" applyFont="1" applyFill="1" applyBorder="1" applyAlignment="1" applyProtection="1">
      <alignment horizontal="left" vertical="center"/>
      <protection locked="0"/>
    </xf>
    <xf numFmtId="0" fontId="5" fillId="3" borderId="36" xfId="0" applyFont="1" applyFill="1" applyBorder="1" applyAlignment="1" applyProtection="1">
      <alignment horizontal="left" vertical="center"/>
      <protection locked="0"/>
    </xf>
    <xf numFmtId="0" fontId="5" fillId="3" borderId="23" xfId="0" applyFont="1" applyFill="1" applyBorder="1" applyAlignment="1" applyProtection="1">
      <alignment horizontal="left" vertical="center"/>
      <protection locked="0"/>
    </xf>
    <xf numFmtId="0" fontId="5" fillId="3" borderId="43" xfId="0" applyFont="1" applyFill="1" applyBorder="1" applyAlignment="1" applyProtection="1">
      <alignment horizontal="left" vertical="center"/>
      <protection locked="0"/>
    </xf>
    <xf numFmtId="0" fontId="49" fillId="5" borderId="18" xfId="0" applyFont="1" applyFill="1" applyBorder="1" applyAlignment="1" applyProtection="1">
      <alignment horizontal="left" vertical="center"/>
      <protection locked="0"/>
    </xf>
    <xf numFmtId="0" fontId="22" fillId="5" borderId="7" xfId="0" applyFont="1" applyFill="1" applyBorder="1" applyAlignment="1" applyProtection="1">
      <alignment horizontal="center" vertical="center" wrapText="1" readingOrder="1"/>
      <protection locked="0"/>
    </xf>
    <xf numFmtId="0" fontId="22" fillId="5" borderId="10" xfId="0" applyFont="1" applyFill="1" applyBorder="1" applyAlignment="1" applyProtection="1">
      <alignment horizontal="center" vertical="center" wrapText="1" readingOrder="1"/>
      <protection locked="0"/>
    </xf>
    <xf numFmtId="0" fontId="49" fillId="5" borderId="16" xfId="0" applyFont="1" applyFill="1" applyBorder="1" applyAlignment="1" applyProtection="1">
      <alignment horizontal="left" vertical="center" wrapText="1"/>
      <protection locked="0"/>
    </xf>
    <xf numFmtId="0" fontId="49" fillId="5" borderId="10" xfId="0" applyFont="1" applyFill="1" applyBorder="1" applyAlignment="1" applyProtection="1">
      <alignment horizontal="center" vertical="center"/>
      <protection locked="0"/>
    </xf>
    <xf numFmtId="0" fontId="49" fillId="5" borderId="20" xfId="0" applyFont="1" applyFill="1" applyBorder="1" applyAlignment="1" applyProtection="1">
      <alignment horizontal="center" vertical="center"/>
      <protection locked="0"/>
    </xf>
    <xf numFmtId="0" fontId="48" fillId="5" borderId="10" xfId="0" applyFont="1" applyFill="1" applyBorder="1" applyAlignment="1" applyProtection="1">
      <alignment horizontal="left" vertical="center" wrapText="1"/>
      <protection locked="0"/>
    </xf>
    <xf numFmtId="0" fontId="48" fillId="5" borderId="17" xfId="0" applyFont="1" applyFill="1" applyBorder="1" applyAlignment="1" applyProtection="1">
      <alignment horizontal="left" vertical="center" wrapText="1"/>
      <protection locked="0"/>
    </xf>
    <xf numFmtId="165" fontId="48" fillId="5" borderId="0" xfId="0" applyNumberFormat="1" applyFont="1" applyFill="1" applyAlignment="1" applyProtection="1">
      <alignment horizontal="center" vertical="center"/>
      <protection locked="0"/>
    </xf>
    <xf numFmtId="165" fontId="48" fillId="5" borderId="1" xfId="0" applyNumberFormat="1" applyFont="1" applyFill="1" applyBorder="1" applyAlignment="1" applyProtection="1">
      <alignment horizontal="center" vertical="center"/>
      <protection locked="0"/>
    </xf>
    <xf numFmtId="0" fontId="48" fillId="5" borderId="37" xfId="0" applyFont="1" applyFill="1" applyBorder="1" applyAlignment="1" applyProtection="1">
      <alignment horizontal="left" vertical="center"/>
      <protection locked="0"/>
    </xf>
    <xf numFmtId="0" fontId="48" fillId="5" borderId="46" xfId="0" applyFont="1" applyFill="1" applyBorder="1" applyAlignment="1" applyProtection="1">
      <alignment horizontal="left" vertical="center"/>
      <protection locked="0"/>
    </xf>
    <xf numFmtId="0" fontId="49" fillId="5" borderId="17" xfId="0" applyFont="1" applyFill="1" applyBorder="1" applyAlignment="1" applyProtection="1">
      <alignment horizontal="center" vertical="center"/>
      <protection locked="0"/>
    </xf>
    <xf numFmtId="0" fontId="48" fillId="5" borderId="20" xfId="0" applyFont="1" applyFill="1" applyBorder="1" applyAlignment="1" applyProtection="1">
      <alignment horizontal="left" vertical="center" wrapText="1"/>
      <protection locked="0"/>
    </xf>
    <xf numFmtId="0" fontId="22" fillId="5" borderId="17" xfId="0" applyFont="1" applyFill="1" applyBorder="1" applyAlignment="1" applyProtection="1">
      <alignment horizontal="center" vertical="center" wrapText="1" readingOrder="1"/>
      <protection locked="0"/>
    </xf>
    <xf numFmtId="0" fontId="48" fillId="5" borderId="10" xfId="0" applyFont="1" applyFill="1" applyBorder="1" applyAlignment="1" applyProtection="1">
      <alignment horizontal="center" vertical="center"/>
      <protection locked="0"/>
    </xf>
    <xf numFmtId="0" fontId="48" fillId="5" borderId="20" xfId="0" applyFont="1" applyFill="1" applyBorder="1" applyAlignment="1" applyProtection="1">
      <alignment horizontal="center" vertical="center"/>
      <protection locked="0"/>
    </xf>
    <xf numFmtId="49" fontId="23" fillId="5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23" fillId="5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23" fillId="5" borderId="1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2" xfId="0" applyFont="1" applyFill="1" applyBorder="1" applyAlignment="1" applyProtection="1">
      <alignment horizontal="center" vertical="center" wrapText="1"/>
      <protection locked="0"/>
    </xf>
    <xf numFmtId="0" fontId="4" fillId="3" borderId="31" xfId="0" applyFont="1" applyFill="1" applyBorder="1" applyAlignment="1" applyProtection="1">
      <alignment horizontal="center" vertical="center" wrapText="1"/>
      <protection locked="0"/>
    </xf>
    <xf numFmtId="0" fontId="9" fillId="5" borderId="41" xfId="0" applyFont="1" applyFill="1" applyBorder="1" applyAlignment="1">
      <alignment horizontal="left" vertical="center"/>
    </xf>
    <xf numFmtId="0" fontId="9" fillId="0" borderId="52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0" fillId="0" borderId="15" xfId="0" applyNumberFormat="1" applyBorder="1" applyAlignment="1">
      <alignment horizontal="left" vertical="center" wrapText="1"/>
    </xf>
    <xf numFmtId="0" fontId="14" fillId="5" borderId="8" xfId="0" applyFont="1" applyFill="1" applyBorder="1" applyAlignment="1" applyProtection="1">
      <alignment horizontal="center" vertical="center"/>
      <protection locked="0"/>
    </xf>
    <xf numFmtId="0" fontId="14" fillId="5" borderId="37" xfId="0" applyFont="1" applyFill="1" applyBorder="1" applyAlignment="1" applyProtection="1">
      <alignment horizontal="center" vertical="center"/>
      <protection locked="0"/>
    </xf>
    <xf numFmtId="0" fontId="14" fillId="5" borderId="32" xfId="0" applyFont="1" applyFill="1" applyBorder="1" applyAlignment="1" applyProtection="1">
      <alignment horizontal="center" vertical="center"/>
      <protection locked="0"/>
    </xf>
    <xf numFmtId="0" fontId="5" fillId="3" borderId="14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164" fontId="24" fillId="2" borderId="16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2" borderId="51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2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14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0" fontId="48" fillId="0" borderId="48" xfId="0" applyFont="1" applyBorder="1" applyAlignment="1">
      <alignment horizontal="left" vertical="center"/>
    </xf>
    <xf numFmtId="49" fontId="9" fillId="2" borderId="20" xfId="0" applyNumberFormat="1" applyFont="1" applyFill="1" applyBorder="1" applyAlignment="1">
      <alignment horizontal="left" vertical="center" wrapText="1"/>
    </xf>
    <xf numFmtId="4" fontId="4" fillId="3" borderId="14" xfId="0" applyNumberFormat="1" applyFont="1" applyFill="1" applyBorder="1" applyAlignment="1">
      <alignment horizontal="right" vertical="center"/>
    </xf>
    <xf numFmtId="4" fontId="4" fillId="3" borderId="49" xfId="0" applyNumberFormat="1" applyFont="1" applyFill="1" applyBorder="1" applyAlignment="1">
      <alignment horizontal="right" vertical="center"/>
    </xf>
    <xf numFmtId="43" fontId="9" fillId="5" borderId="10" xfId="2" applyFont="1" applyFill="1" applyBorder="1" applyAlignment="1" applyProtection="1">
      <alignment vertical="center"/>
    </xf>
    <xf numFmtId="43" fontId="9" fillId="5" borderId="20" xfId="2" applyFont="1" applyFill="1" applyBorder="1" applyAlignment="1" applyProtection="1">
      <alignment vertical="center"/>
    </xf>
    <xf numFmtId="49" fontId="0" fillId="0" borderId="20" xfId="0" applyNumberFormat="1" applyBorder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1" fillId="3" borderId="25" xfId="0" applyFont="1" applyFill="1" applyBorder="1" applyAlignment="1">
      <alignment horizontal="center" vertical="center"/>
    </xf>
    <xf numFmtId="0" fontId="31" fillId="3" borderId="15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left" vertical="center"/>
    </xf>
    <xf numFmtId="0" fontId="19" fillId="2" borderId="49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4" fontId="9" fillId="2" borderId="0" xfId="0" applyNumberFormat="1" applyFont="1" applyFill="1" applyAlignment="1">
      <alignment horizontal="right" vertical="center" wrapText="1"/>
    </xf>
    <xf numFmtId="0" fontId="33" fillId="2" borderId="0" xfId="0" applyFont="1" applyFill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 wrapText="1"/>
    </xf>
    <xf numFmtId="0" fontId="33" fillId="0" borderId="20" xfId="0" applyFont="1" applyBorder="1" applyAlignment="1">
      <alignment horizontal="right" vertical="center" wrapText="1"/>
    </xf>
    <xf numFmtId="4" fontId="9" fillId="0" borderId="18" xfId="0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horizontal="right" vertical="center"/>
    </xf>
    <xf numFmtId="0" fontId="26" fillId="0" borderId="18" xfId="0" applyFont="1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20" xfId="0" applyBorder="1" applyAlignment="1">
      <alignment vertical="center"/>
    </xf>
    <xf numFmtId="0" fontId="9" fillId="2" borderId="0" xfId="0" applyFont="1" applyFill="1" applyAlignment="1">
      <alignment vertical="center" wrapText="1"/>
    </xf>
    <xf numFmtId="49" fontId="9" fillId="2" borderId="18" xfId="0" applyNumberFormat="1" applyFont="1" applyFill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9" fillId="5" borderId="18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4" fontId="9" fillId="3" borderId="18" xfId="0" applyNumberFormat="1" applyFont="1" applyFill="1" applyBorder="1" applyAlignment="1">
      <alignment horizontal="right" vertical="center"/>
    </xf>
    <xf numFmtId="4" fontId="9" fillId="3" borderId="17" xfId="0" applyNumberFormat="1" applyFont="1" applyFill="1" applyBorder="1" applyAlignment="1">
      <alignment horizontal="right" vertical="center"/>
    </xf>
    <xf numFmtId="4" fontId="9" fillId="2" borderId="18" xfId="0" applyNumberFormat="1" applyFont="1" applyFill="1" applyBorder="1" applyAlignment="1">
      <alignment horizontal="right" vertical="center" wrapText="1"/>
    </xf>
    <xf numFmtId="0" fontId="33" fillId="2" borderId="20" xfId="0" applyFont="1" applyFill="1" applyBorder="1" applyAlignment="1">
      <alignment horizontal="righ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25" xfId="0" applyFont="1" applyFill="1" applyBorder="1" applyAlignment="1">
      <alignment horizontal="left" vertical="center" wrapText="1"/>
    </xf>
    <xf numFmtId="0" fontId="20" fillId="2" borderId="14" xfId="0" applyFont="1" applyFill="1" applyBorder="1" applyAlignment="1">
      <alignment horizontal="left" vertical="center" wrapText="1"/>
    </xf>
    <xf numFmtId="0" fontId="19" fillId="2" borderId="15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3" fontId="9" fillId="5" borderId="33" xfId="1" applyFont="1" applyFill="1" applyBorder="1" applyAlignment="1" applyProtection="1">
      <alignment horizontal="right" vertical="center" wrapText="1"/>
    </xf>
    <xf numFmtId="43" fontId="9" fillId="2" borderId="48" xfId="1" applyFont="1" applyFill="1" applyBorder="1" applyAlignment="1" applyProtection="1">
      <alignment horizontal="righ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49" fontId="26" fillId="0" borderId="18" xfId="0" applyNumberFormat="1" applyFont="1" applyBorder="1" applyAlignment="1">
      <alignment horizontal="center" vertical="center"/>
    </xf>
    <xf numFmtId="49" fontId="35" fillId="0" borderId="18" xfId="0" applyNumberFormat="1" applyFont="1" applyBorder="1" applyAlignment="1">
      <alignment horizontal="center" vertical="center"/>
    </xf>
    <xf numFmtId="0" fontId="17" fillId="0" borderId="20" xfId="0" applyFont="1" applyBorder="1" applyAlignment="1">
      <alignment horizontal="right" vertical="center" wrapText="1"/>
    </xf>
    <xf numFmtId="0" fontId="33" fillId="2" borderId="46" xfId="0" applyFont="1" applyFill="1" applyBorder="1" applyAlignment="1">
      <alignment horizontal="right" vertical="center" wrapText="1"/>
    </xf>
    <xf numFmtId="49" fontId="9" fillId="0" borderId="52" xfId="0" applyNumberFormat="1" applyFon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0" fontId="26" fillId="5" borderId="18" xfId="0" applyFont="1" applyFill="1" applyBorder="1" applyAlignment="1">
      <alignment horizontal="left" vertical="center" wrapText="1"/>
    </xf>
    <xf numFmtId="0" fontId="56" fillId="0" borderId="10" xfId="0" applyFont="1" applyBorder="1" applyAlignment="1">
      <alignment vertical="center"/>
    </xf>
    <xf numFmtId="0" fontId="56" fillId="0" borderId="20" xfId="0" applyFont="1" applyBorder="1" applyAlignment="1">
      <alignment vertical="center"/>
    </xf>
    <xf numFmtId="0" fontId="9" fillId="2" borderId="37" xfId="0" applyFont="1" applyFill="1" applyBorder="1" applyAlignment="1">
      <alignment horizontal="left" vertical="center" wrapText="1"/>
    </xf>
    <xf numFmtId="0" fontId="0" fillId="0" borderId="37" xfId="0" applyBorder="1" applyAlignment="1">
      <alignment vertical="center"/>
    </xf>
    <xf numFmtId="0" fontId="0" fillId="0" borderId="46" xfId="0" applyBorder="1" applyAlignment="1">
      <alignment vertical="center"/>
    </xf>
    <xf numFmtId="49" fontId="9" fillId="0" borderId="18" xfId="0" applyNumberFormat="1" applyFont="1" applyBorder="1" applyAlignment="1">
      <alignment horizontal="center" vertical="center"/>
    </xf>
    <xf numFmtId="4" fontId="4" fillId="3" borderId="18" xfId="0" applyNumberFormat="1" applyFont="1" applyFill="1" applyBorder="1" applyAlignment="1">
      <alignment horizontal="left" vertical="center" wrapText="1"/>
    </xf>
    <xf numFmtId="0" fontId="38" fillId="3" borderId="20" xfId="0" applyFont="1" applyFill="1" applyBorder="1" applyAlignment="1">
      <alignment horizontal="left" vertical="center" wrapText="1"/>
    </xf>
    <xf numFmtId="0" fontId="30" fillId="5" borderId="13" xfId="0" applyFont="1" applyFill="1" applyBorder="1" applyAlignment="1">
      <alignment horizontal="center" vertical="center"/>
    </xf>
    <xf numFmtId="0" fontId="30" fillId="5" borderId="29" xfId="0" applyFont="1" applyFill="1" applyBorder="1" applyAlignment="1">
      <alignment horizontal="center" vertical="center"/>
    </xf>
    <xf numFmtId="0" fontId="30" fillId="5" borderId="30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8" fillId="2" borderId="21" xfId="0" applyFont="1" applyFill="1" applyBorder="1" applyAlignment="1" applyProtection="1">
      <alignment horizontal="left" vertical="top" wrapText="1"/>
      <protection locked="0"/>
    </xf>
    <xf numFmtId="0" fontId="8" fillId="2" borderId="34" xfId="0" applyFont="1" applyFill="1" applyBorder="1" applyAlignment="1" applyProtection="1">
      <alignment horizontal="left" vertical="top" wrapText="1"/>
      <protection locked="0"/>
    </xf>
    <xf numFmtId="0" fontId="8" fillId="2" borderId="54" xfId="0" applyFont="1" applyFill="1" applyBorder="1" applyAlignment="1" applyProtection="1">
      <alignment horizontal="left" vertical="top" wrapText="1"/>
      <protection locked="0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8" fillId="2" borderId="1" xfId="0" applyFont="1" applyFill="1" applyBorder="1" applyAlignment="1" applyProtection="1">
      <alignment horizontal="left" vertical="top" wrapText="1"/>
      <protection locked="0"/>
    </xf>
    <xf numFmtId="0" fontId="8" fillId="2" borderId="13" xfId="0" applyFont="1" applyFill="1" applyBorder="1" applyAlignment="1" applyProtection="1">
      <alignment horizontal="left" vertical="top" wrapText="1"/>
      <protection locked="0"/>
    </xf>
    <xf numFmtId="0" fontId="8" fillId="2" borderId="29" xfId="0" applyFont="1" applyFill="1" applyBorder="1" applyAlignment="1" applyProtection="1">
      <alignment horizontal="left" vertical="top" wrapText="1"/>
      <protection locked="0"/>
    </xf>
    <xf numFmtId="0" fontId="8" fillId="2" borderId="30" xfId="0" applyFont="1" applyFill="1" applyBorder="1" applyAlignment="1" applyProtection="1">
      <alignment horizontal="left" vertical="top" wrapText="1"/>
      <protection locked="0"/>
    </xf>
    <xf numFmtId="0" fontId="34" fillId="6" borderId="26" xfId="0" applyFont="1" applyFill="1" applyBorder="1" applyAlignment="1">
      <alignment horizontal="left"/>
    </xf>
    <xf numFmtId="0" fontId="34" fillId="6" borderId="27" xfId="0" applyFont="1" applyFill="1" applyBorder="1" applyAlignment="1">
      <alignment horizontal="left"/>
    </xf>
    <xf numFmtId="166" fontId="27" fillId="6" borderId="27" xfId="0" applyNumberFormat="1" applyFont="1" applyFill="1" applyBorder="1" applyAlignment="1">
      <alignment horizontal="right"/>
    </xf>
    <xf numFmtId="166" fontId="27" fillId="6" borderId="45" xfId="0" applyNumberFormat="1" applyFont="1" applyFill="1" applyBorder="1" applyAlignment="1">
      <alignment horizontal="right"/>
    </xf>
    <xf numFmtId="0" fontId="29" fillId="2" borderId="0" xfId="0" applyFont="1" applyFill="1" applyAlignment="1">
      <alignment horizontal="center" wrapText="1"/>
    </xf>
    <xf numFmtId="0" fontId="29" fillId="2" borderId="1" xfId="0" applyFont="1" applyFill="1" applyBorder="1" applyAlignment="1">
      <alignment horizontal="center" wrapText="1"/>
    </xf>
    <xf numFmtId="4" fontId="9" fillId="2" borderId="29" xfId="0" applyNumberFormat="1" applyFont="1" applyFill="1" applyBorder="1" applyAlignment="1">
      <alignment horizontal="right" vertical="center"/>
    </xf>
    <xf numFmtId="4" fontId="9" fillId="5" borderId="30" xfId="0" applyNumberFormat="1" applyFont="1" applyFill="1" applyBorder="1" applyAlignment="1">
      <alignment horizontal="right" vertical="center"/>
    </xf>
    <xf numFmtId="0" fontId="39" fillId="0" borderId="9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0" fillId="0" borderId="49" xfId="0" applyBorder="1" applyAlignment="1">
      <alignment vertical="center"/>
    </xf>
    <xf numFmtId="4" fontId="9" fillId="2" borderId="33" xfId="0" applyNumberFormat="1" applyFont="1" applyFill="1" applyBorder="1" applyAlignment="1">
      <alignment horizontal="right" vertical="center"/>
    </xf>
    <xf numFmtId="4" fontId="9" fillId="2" borderId="54" xfId="0" applyNumberFormat="1" applyFont="1" applyFill="1" applyBorder="1" applyAlignment="1">
      <alignment horizontal="right" vertical="center"/>
    </xf>
    <xf numFmtId="0" fontId="9" fillId="2" borderId="34" xfId="0" applyFont="1" applyFill="1" applyBorder="1" applyAlignment="1">
      <alignment horizontal="left" vertical="center" wrapText="1"/>
    </xf>
    <xf numFmtId="0" fontId="9" fillId="2" borderId="48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5" fillId="3" borderId="43" xfId="0" applyFont="1" applyFill="1" applyBorder="1" applyAlignment="1">
      <alignment horizontal="left" vertical="center"/>
    </xf>
    <xf numFmtId="0" fontId="4" fillId="3" borderId="4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 applyProtection="1">
      <alignment horizontal="center" vertical="center"/>
      <protection locked="0"/>
    </xf>
    <xf numFmtId="0" fontId="8" fillId="5" borderId="39" xfId="0" applyFont="1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>
      <alignment horizontal="left" vertical="center"/>
    </xf>
    <xf numFmtId="0" fontId="19" fillId="2" borderId="29" xfId="0" applyFont="1" applyFill="1" applyBorder="1" applyAlignment="1">
      <alignment horizontal="left" vertical="center"/>
    </xf>
    <xf numFmtId="4" fontId="9" fillId="2" borderId="29" xfId="1" applyNumberFormat="1" applyFont="1" applyFill="1" applyBorder="1" applyAlignment="1" applyProtection="1">
      <alignment horizontal="right" vertical="center" wrapText="1"/>
    </xf>
    <xf numFmtId="4" fontId="19" fillId="2" borderId="29" xfId="0" applyNumberFormat="1" applyFont="1" applyFill="1" applyBorder="1" applyAlignment="1">
      <alignment horizontal="right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0" fillId="0" borderId="48" xfId="0" applyNumberForma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4" fillId="2" borderId="2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top" wrapText="1"/>
    </xf>
    <xf numFmtId="0" fontId="14" fillId="2" borderId="33" xfId="0" applyFont="1" applyFill="1" applyBorder="1" applyAlignment="1">
      <alignment horizontal="center" textRotation="90"/>
    </xf>
    <xf numFmtId="0" fontId="14" fillId="2" borderId="34" xfId="0" applyFont="1" applyFill="1" applyBorder="1" applyAlignment="1">
      <alignment horizontal="center" textRotation="90"/>
    </xf>
    <xf numFmtId="0" fontId="14" fillId="2" borderId="48" xfId="0" applyFont="1" applyFill="1" applyBorder="1" applyAlignment="1">
      <alignment horizontal="center" textRotation="90"/>
    </xf>
    <xf numFmtId="0" fontId="14" fillId="2" borderId="14" xfId="0" applyFont="1" applyFill="1" applyBorder="1" applyAlignment="1">
      <alignment horizontal="center" textRotation="90"/>
    </xf>
    <xf numFmtId="0" fontId="14" fillId="2" borderId="25" xfId="0" applyFont="1" applyFill="1" applyBorder="1" applyAlignment="1">
      <alignment horizontal="center" textRotation="90"/>
    </xf>
    <xf numFmtId="0" fontId="14" fillId="2" borderId="15" xfId="0" applyFont="1" applyFill="1" applyBorder="1" applyAlignment="1">
      <alignment horizontal="center" textRotation="90"/>
    </xf>
    <xf numFmtId="0" fontId="14" fillId="2" borderId="33" xfId="0" applyFont="1" applyFill="1" applyBorder="1" applyAlignment="1">
      <alignment horizontal="center" textRotation="90" wrapText="1"/>
    </xf>
    <xf numFmtId="0" fontId="14" fillId="2" borderId="48" xfId="0" applyFont="1" applyFill="1" applyBorder="1" applyAlignment="1">
      <alignment horizontal="center" textRotation="90" wrapText="1"/>
    </xf>
    <xf numFmtId="164" fontId="9" fillId="6" borderId="16" xfId="0" applyNumberFormat="1" applyFont="1" applyFill="1" applyBorder="1" applyAlignment="1">
      <alignment horizontal="center"/>
    </xf>
    <xf numFmtId="164" fontId="9" fillId="6" borderId="0" xfId="0" applyNumberFormat="1" applyFont="1" applyFill="1" applyAlignment="1">
      <alignment horizontal="center"/>
    </xf>
    <xf numFmtId="164" fontId="9" fillId="6" borderId="6" xfId="0" applyNumberFormat="1" applyFont="1" applyFill="1" applyBorder="1" applyAlignment="1">
      <alignment horizontal="center"/>
    </xf>
    <xf numFmtId="49" fontId="8" fillId="6" borderId="16" xfId="0" applyNumberFormat="1" applyFont="1" applyFill="1" applyBorder="1" applyAlignment="1">
      <alignment horizontal="center"/>
    </xf>
    <xf numFmtId="49" fontId="8" fillId="6" borderId="6" xfId="0" applyNumberFormat="1" applyFont="1" applyFill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49" fontId="8" fillId="0" borderId="6" xfId="0" applyNumberFormat="1" applyFont="1" applyBorder="1" applyAlignment="1">
      <alignment horizontal="center"/>
    </xf>
    <xf numFmtId="164" fontId="9" fillId="0" borderId="16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49" fontId="8" fillId="2" borderId="14" xfId="0" applyNumberFormat="1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15" xfId="0" applyNumberFormat="1" applyFont="1" applyFill="1" applyBorder="1" applyAlignment="1">
      <alignment horizontal="center"/>
    </xf>
    <xf numFmtId="49" fontId="8" fillId="6" borderId="33" xfId="0" applyNumberFormat="1" applyFont="1" applyFill="1" applyBorder="1" applyAlignment="1">
      <alignment horizontal="center"/>
    </xf>
    <xf numFmtId="49" fontId="8" fillId="6" borderId="48" xfId="0" applyNumberFormat="1" applyFont="1" applyFill="1" applyBorder="1" applyAlignment="1">
      <alignment horizontal="center"/>
    </xf>
    <xf numFmtId="164" fontId="9" fillId="0" borderId="34" xfId="0" applyNumberFormat="1" applyFont="1" applyBorder="1" applyAlignment="1">
      <alignment horizontal="center"/>
    </xf>
  </cellXfs>
  <cellStyles count="4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0</xdr:rowOff>
    </xdr:from>
    <xdr:to>
      <xdr:col>8</xdr:col>
      <xdr:colOff>720090</xdr:colOff>
      <xdr:row>13</xdr:row>
      <xdr:rowOff>0</xdr:rowOff>
    </xdr:to>
    <xdr:pic>
      <xdr:nvPicPr>
        <xdr:cNvPr id="4220" name="Picture 2">
          <a:extLst>
            <a:ext uri="{FF2B5EF4-FFF2-40B4-BE49-F238E27FC236}">
              <a16:creationId xmlns:a16="http://schemas.microsoft.com/office/drawing/2014/main" id="{144CE22E-866D-4247-A79A-2DFB9D41B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97" r="10371" b="5966"/>
        <a:stretch>
          <a:fillRect/>
        </a:stretch>
      </xdr:blipFill>
      <xdr:spPr bwMode="auto">
        <a:xfrm>
          <a:off x="9525" y="361950"/>
          <a:ext cx="3701415" cy="266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729615</xdr:colOff>
      <xdr:row>0</xdr:row>
      <xdr:rowOff>352425</xdr:rowOff>
    </xdr:from>
    <xdr:to>
      <xdr:col>19</xdr:col>
      <xdr:colOff>36195</xdr:colOff>
      <xdr:row>12</xdr:row>
      <xdr:rowOff>55245</xdr:rowOff>
    </xdr:to>
    <xdr:pic>
      <xdr:nvPicPr>
        <xdr:cNvPr id="4221" name="Picture 2">
          <a:extLst>
            <a:ext uri="{FF2B5EF4-FFF2-40B4-BE49-F238E27FC236}">
              <a16:creationId xmlns:a16="http://schemas.microsoft.com/office/drawing/2014/main" id="{4B26423F-4579-4174-8945-28D2B1B79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97" t="11507" r="8531" b="17615"/>
        <a:stretch>
          <a:fillRect/>
        </a:stretch>
      </xdr:blipFill>
      <xdr:spPr bwMode="auto">
        <a:xfrm>
          <a:off x="3720465" y="352425"/>
          <a:ext cx="3592830" cy="2674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38"/>
  <sheetViews>
    <sheetView showGridLines="0" tabSelected="1" zoomScaleNormal="100" workbookViewId="0">
      <selection sqref="A1:T1"/>
    </sheetView>
  </sheetViews>
  <sheetFormatPr defaultColWidth="4.6640625" defaultRowHeight="13.2" x14ac:dyDescent="0.25"/>
  <cols>
    <col min="1" max="1" width="1.5546875" style="4" customWidth="1"/>
    <col min="2" max="4" width="5.6640625" style="1" customWidth="1"/>
    <col min="5" max="5" width="10.5546875" style="1" customWidth="1"/>
    <col min="6" max="6" width="5.6640625" style="1" customWidth="1"/>
    <col min="7" max="7" width="2.33203125" style="1" customWidth="1"/>
    <col min="8" max="8" width="7.5546875" style="1" customWidth="1"/>
    <col min="9" max="9" width="11.33203125" style="1" customWidth="1"/>
    <col min="10" max="10" width="12.6640625" style="1" customWidth="1"/>
    <col min="11" max="11" width="1.6640625" style="1" customWidth="1"/>
    <col min="12" max="12" width="12.33203125" style="1" customWidth="1"/>
    <col min="13" max="13" width="2.33203125" style="1" customWidth="1"/>
    <col min="14" max="14" width="5.6640625" style="1" customWidth="1"/>
    <col min="15" max="15" width="6.33203125" style="1" customWidth="1"/>
    <col min="16" max="16" width="5.6640625" style="1" customWidth="1"/>
    <col min="17" max="17" width="3.33203125" style="1" customWidth="1"/>
    <col min="18" max="18" width="2.33203125" style="1" customWidth="1"/>
    <col min="19" max="20" width="0.6640625" style="1" customWidth="1"/>
    <col min="21" max="21" width="2.44140625" style="4" customWidth="1"/>
    <col min="22" max="36" width="9.33203125" style="4" customWidth="1"/>
    <col min="37" max="248" width="9.33203125" style="1" customWidth="1"/>
    <col min="249" max="249" width="5.5546875" style="1" customWidth="1"/>
    <col min="250" max="250" width="3.44140625" style="1" customWidth="1"/>
    <col min="251" max="16384" width="4.6640625" style="1"/>
  </cols>
  <sheetData>
    <row r="1" spans="1:38" ht="28.5" customHeight="1" x14ac:dyDescent="0.25">
      <c r="A1" s="219" t="s">
        <v>117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1"/>
      <c r="AK1" s="4"/>
      <c r="AL1" s="4"/>
    </row>
    <row r="2" spans="1:38" s="4" customFormat="1" ht="6" customHeight="1" x14ac:dyDescent="0.3">
      <c r="A2" s="104"/>
      <c r="B2" s="105"/>
      <c r="C2" s="105"/>
      <c r="D2" s="105"/>
      <c r="E2" s="105"/>
      <c r="F2" s="105"/>
      <c r="G2" s="105"/>
      <c r="H2" s="105"/>
      <c r="I2" s="105"/>
      <c r="J2" s="106"/>
      <c r="K2" s="107"/>
      <c r="L2" s="107"/>
      <c r="M2" s="107"/>
      <c r="N2" s="107"/>
      <c r="O2" s="107"/>
      <c r="P2" s="107"/>
      <c r="Q2" s="107"/>
      <c r="R2" s="107"/>
      <c r="S2" s="107"/>
      <c r="T2" s="108"/>
    </row>
    <row r="3" spans="1:38" s="4" customFormat="1" ht="27.75" customHeight="1" x14ac:dyDescent="0.35">
      <c r="A3" s="222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4"/>
    </row>
    <row r="4" spans="1:38" s="12" customFormat="1" ht="41.25" customHeight="1" x14ac:dyDescent="0.3">
      <c r="A4" s="109"/>
      <c r="B4" s="110"/>
      <c r="C4" s="111"/>
      <c r="D4" s="225"/>
      <c r="E4" s="225"/>
      <c r="F4" s="226"/>
      <c r="G4" s="226"/>
      <c r="H4" s="226"/>
      <c r="I4" s="226"/>
      <c r="J4" s="226"/>
      <c r="K4" s="226"/>
      <c r="L4" s="112"/>
      <c r="M4" s="112"/>
      <c r="N4" s="225"/>
      <c r="O4" s="226"/>
      <c r="P4" s="226"/>
      <c r="Q4" s="226"/>
      <c r="R4" s="226"/>
      <c r="S4" s="226"/>
      <c r="T4" s="113"/>
    </row>
    <row r="5" spans="1:38" ht="5.25" customHeight="1" x14ac:dyDescent="0.3">
      <c r="A5" s="104"/>
      <c r="B5" s="114"/>
      <c r="C5" s="114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6"/>
    </row>
    <row r="6" spans="1:38" s="14" customFormat="1" ht="40.950000000000003" customHeight="1" x14ac:dyDescent="0.3">
      <c r="A6" s="117"/>
      <c r="B6" s="118"/>
      <c r="C6" s="118"/>
      <c r="D6" s="119"/>
      <c r="E6" s="119"/>
      <c r="F6" s="120"/>
      <c r="G6" s="120"/>
      <c r="H6" s="119"/>
      <c r="I6" s="120"/>
      <c r="J6" s="119"/>
      <c r="K6" s="119"/>
      <c r="L6" s="121"/>
      <c r="M6" s="121"/>
      <c r="N6" s="119"/>
      <c r="O6" s="120"/>
      <c r="P6" s="119"/>
      <c r="Q6" s="119"/>
      <c r="R6" s="120"/>
      <c r="S6" s="119"/>
      <c r="T6" s="122"/>
    </row>
    <row r="7" spans="1:38" s="14" customFormat="1" ht="4.5" customHeight="1" x14ac:dyDescent="0.3">
      <c r="A7" s="117"/>
      <c r="B7" s="118"/>
      <c r="C7" s="118"/>
      <c r="D7" s="119"/>
      <c r="E7" s="119"/>
      <c r="F7" s="120"/>
      <c r="G7" s="120"/>
      <c r="H7" s="119"/>
      <c r="I7" s="120"/>
      <c r="J7" s="119"/>
      <c r="K7" s="119"/>
      <c r="L7" s="121"/>
      <c r="M7" s="121"/>
      <c r="N7" s="119"/>
      <c r="O7" s="120"/>
      <c r="P7" s="119"/>
      <c r="Q7" s="119"/>
      <c r="R7" s="120"/>
      <c r="S7" s="119"/>
      <c r="T7" s="122"/>
    </row>
    <row r="8" spans="1:38" ht="18.600000000000001" customHeight="1" x14ac:dyDescent="0.3">
      <c r="A8" s="104"/>
      <c r="B8" s="114"/>
      <c r="C8" s="114"/>
      <c r="D8" s="123"/>
      <c r="E8" s="123"/>
      <c r="F8" s="124"/>
      <c r="G8" s="124"/>
      <c r="H8" s="124"/>
      <c r="I8" s="124"/>
      <c r="J8" s="124"/>
      <c r="K8" s="125"/>
      <c r="L8" s="115"/>
      <c r="M8" s="115"/>
      <c r="N8" s="124"/>
      <c r="O8" s="124"/>
      <c r="P8" s="124"/>
      <c r="Q8" s="124"/>
      <c r="R8" s="124"/>
      <c r="S8" s="124"/>
      <c r="T8" s="116"/>
    </row>
    <row r="9" spans="1:38" ht="17.7" customHeight="1" x14ac:dyDescent="0.3">
      <c r="A9" s="104"/>
      <c r="B9" s="114"/>
      <c r="C9" s="114"/>
      <c r="D9" s="123"/>
      <c r="E9" s="123"/>
      <c r="F9" s="124"/>
      <c r="G9" s="124"/>
      <c r="H9" s="124"/>
      <c r="I9" s="124"/>
      <c r="J9" s="124"/>
      <c r="K9" s="125"/>
      <c r="L9" s="115"/>
      <c r="M9" s="115"/>
      <c r="N9" s="124"/>
      <c r="O9" s="124"/>
      <c r="P9" s="124"/>
      <c r="Q9" s="124"/>
      <c r="R9" s="124"/>
      <c r="S9" s="124"/>
      <c r="T9" s="116"/>
    </row>
    <row r="10" spans="1:38" ht="27" customHeight="1" x14ac:dyDescent="0.3">
      <c r="A10" s="104"/>
      <c r="B10" s="114"/>
      <c r="C10" s="114"/>
      <c r="D10" s="123"/>
      <c r="E10" s="123"/>
      <c r="F10" s="124"/>
      <c r="G10" s="124"/>
      <c r="H10" s="124"/>
      <c r="I10" s="124"/>
      <c r="J10" s="124"/>
      <c r="K10" s="125"/>
      <c r="L10" s="115"/>
      <c r="M10" s="115"/>
      <c r="N10" s="124"/>
      <c r="O10" s="124"/>
      <c r="P10" s="124"/>
      <c r="Q10" s="124"/>
      <c r="R10" s="124"/>
      <c r="S10" s="124"/>
      <c r="T10" s="116"/>
    </row>
    <row r="11" spans="1:38" ht="13.95" customHeight="1" x14ac:dyDescent="0.3">
      <c r="A11" s="104"/>
      <c r="B11" s="114"/>
      <c r="C11" s="114"/>
      <c r="D11" s="123"/>
      <c r="E11" s="123"/>
      <c r="F11" s="124"/>
      <c r="G11" s="124"/>
      <c r="H11" s="124"/>
      <c r="I11" s="124"/>
      <c r="J11" s="124"/>
      <c r="K11" s="125"/>
      <c r="L11" s="115"/>
      <c r="M11" s="115"/>
      <c r="N11" s="124"/>
      <c r="O11" s="124"/>
      <c r="P11" s="124"/>
      <c r="Q11" s="124"/>
      <c r="R11" s="124"/>
      <c r="S11" s="124"/>
      <c r="T11" s="116"/>
    </row>
    <row r="12" spans="1:38" ht="4.5" customHeight="1" x14ac:dyDescent="0.3">
      <c r="A12" s="104"/>
      <c r="B12" s="114"/>
      <c r="C12" s="114"/>
      <c r="D12" s="123"/>
      <c r="E12" s="123"/>
      <c r="F12" s="124"/>
      <c r="G12" s="124"/>
      <c r="H12" s="124"/>
      <c r="I12" s="124"/>
      <c r="J12" s="124"/>
      <c r="K12" s="125"/>
      <c r="L12" s="115"/>
      <c r="M12" s="115"/>
      <c r="N12" s="124"/>
      <c r="O12" s="124"/>
      <c r="P12" s="124"/>
      <c r="Q12" s="124"/>
      <c r="R12" s="124"/>
      <c r="S12" s="124"/>
      <c r="T12" s="116"/>
    </row>
    <row r="13" spans="1:38" ht="4.5" customHeight="1" thickBot="1" x14ac:dyDescent="0.35">
      <c r="A13" s="126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8"/>
    </row>
    <row r="14" spans="1:38" ht="6.75" customHeight="1" thickBot="1" x14ac:dyDescent="0.3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38" ht="28.5" customHeight="1" x14ac:dyDescent="0.25">
      <c r="A15" s="227" t="s">
        <v>139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9"/>
      <c r="AK15" s="4"/>
      <c r="AL15" s="4"/>
    </row>
    <row r="16" spans="1:38" s="4" customFormat="1" ht="8.25" customHeight="1" x14ac:dyDescent="0.25">
      <c r="A16" s="11"/>
      <c r="B16" s="6"/>
      <c r="C16" s="6"/>
      <c r="D16" s="6"/>
      <c r="E16" s="6"/>
      <c r="F16" s="6"/>
      <c r="G16" s="6"/>
      <c r="H16" s="6"/>
      <c r="I16" s="6"/>
      <c r="J16" s="7"/>
      <c r="K16" s="8"/>
      <c r="L16" s="8"/>
      <c r="M16" s="8"/>
      <c r="N16" s="8"/>
      <c r="O16" s="8"/>
      <c r="P16" s="8"/>
      <c r="Q16" s="8"/>
      <c r="R16" s="8"/>
      <c r="S16" s="8"/>
      <c r="T16" s="9"/>
    </row>
    <row r="17" spans="1:20" s="131" customFormat="1" ht="174" customHeight="1" x14ac:dyDescent="0.3">
      <c r="A17" s="129"/>
      <c r="B17" s="230" t="s">
        <v>127</v>
      </c>
      <c r="C17" s="231"/>
      <c r="D17" s="231"/>
      <c r="E17" s="231"/>
      <c r="F17" s="231"/>
      <c r="G17" s="130"/>
      <c r="I17" s="230" t="s">
        <v>75</v>
      </c>
      <c r="J17" s="232"/>
      <c r="K17" s="232"/>
      <c r="L17" s="232"/>
      <c r="M17" s="231"/>
      <c r="N17" s="233" t="s">
        <v>122</v>
      </c>
      <c r="O17" s="231"/>
      <c r="P17" s="231"/>
      <c r="Q17" s="231"/>
      <c r="R17" s="231"/>
      <c r="S17" s="231"/>
      <c r="T17" s="132"/>
    </row>
    <row r="18" spans="1:20" s="131" customFormat="1" ht="15" customHeight="1" thickBot="1" x14ac:dyDescent="0.35">
      <c r="A18" s="129"/>
      <c r="B18" s="133"/>
      <c r="C18" s="134"/>
      <c r="D18" s="159" t="s">
        <v>52</v>
      </c>
      <c r="E18" s="160"/>
      <c r="F18" s="160"/>
      <c r="G18" s="160"/>
      <c r="H18" s="160"/>
      <c r="I18" s="138"/>
      <c r="J18" s="138"/>
      <c r="K18" s="138"/>
      <c r="L18" s="138"/>
      <c r="M18" s="134"/>
      <c r="N18" s="137"/>
      <c r="O18" s="134"/>
      <c r="P18" s="134"/>
      <c r="Q18" s="134"/>
      <c r="R18" s="134"/>
      <c r="S18" s="134"/>
      <c r="T18" s="132"/>
    </row>
    <row r="19" spans="1:20" s="131" customFormat="1" ht="22.5" customHeight="1" x14ac:dyDescent="0.3">
      <c r="A19" s="129"/>
      <c r="B19" s="133"/>
      <c r="C19" s="134"/>
      <c r="D19" s="150" t="s">
        <v>53</v>
      </c>
      <c r="E19" s="151"/>
      <c r="F19" s="151"/>
      <c r="G19" s="151"/>
      <c r="H19" s="152"/>
      <c r="I19" s="139" t="s">
        <v>54</v>
      </c>
      <c r="J19" s="204"/>
      <c r="K19" s="204"/>
      <c r="L19" s="204"/>
      <c r="M19" s="134"/>
      <c r="N19" s="137"/>
      <c r="O19" s="134"/>
      <c r="P19" s="134"/>
      <c r="Q19" s="134"/>
      <c r="R19" s="134"/>
      <c r="S19" s="134"/>
      <c r="T19" s="132"/>
    </row>
    <row r="20" spans="1:20" s="131" customFormat="1" ht="22.5" customHeight="1" x14ac:dyDescent="0.3">
      <c r="A20" s="129"/>
      <c r="B20" s="133"/>
      <c r="C20" s="134"/>
      <c r="D20" s="153" t="s">
        <v>55</v>
      </c>
      <c r="E20" s="154"/>
      <c r="F20" s="154"/>
      <c r="G20" s="154"/>
      <c r="H20" s="155"/>
      <c r="I20" s="140" t="s">
        <v>54</v>
      </c>
      <c r="J20" s="204"/>
      <c r="K20" s="204"/>
      <c r="L20" s="204"/>
      <c r="M20" s="134"/>
      <c r="N20" s="137"/>
      <c r="O20" s="134"/>
      <c r="P20" s="134"/>
      <c r="Q20" s="134"/>
      <c r="R20" s="134"/>
      <c r="S20" s="134"/>
      <c r="T20" s="132"/>
    </row>
    <row r="21" spans="1:20" s="131" customFormat="1" ht="22.5" customHeight="1" x14ac:dyDescent="0.3">
      <c r="A21" s="129"/>
      <c r="B21" s="133"/>
      <c r="C21" s="134"/>
      <c r="D21" s="153" t="s">
        <v>57</v>
      </c>
      <c r="E21" s="161"/>
      <c r="F21" s="161"/>
      <c r="G21" s="161"/>
      <c r="H21" s="162"/>
      <c r="I21" s="141" t="s">
        <v>54</v>
      </c>
      <c r="J21" s="205"/>
      <c r="K21" s="205"/>
      <c r="L21" s="205"/>
      <c r="M21" s="134"/>
      <c r="N21" s="137"/>
      <c r="O21" s="134"/>
      <c r="P21" s="134"/>
      <c r="Q21" s="134"/>
      <c r="R21" s="134"/>
      <c r="S21" s="134"/>
      <c r="T21" s="132"/>
    </row>
    <row r="22" spans="1:20" s="131" customFormat="1" ht="22.5" customHeight="1" x14ac:dyDescent="0.3">
      <c r="A22" s="129"/>
      <c r="B22" s="133"/>
      <c r="C22" s="134"/>
      <c r="D22" s="153" t="s">
        <v>56</v>
      </c>
      <c r="E22" s="154"/>
      <c r="F22" s="154"/>
      <c r="G22" s="154"/>
      <c r="H22" s="155"/>
      <c r="I22" s="141" t="s">
        <v>54</v>
      </c>
      <c r="J22" s="205"/>
      <c r="K22" s="205"/>
      <c r="L22" s="205"/>
      <c r="M22" s="134"/>
      <c r="N22" s="137"/>
      <c r="O22" s="134"/>
      <c r="P22" s="134"/>
      <c r="Q22" s="134"/>
      <c r="R22" s="134"/>
      <c r="S22" s="134"/>
      <c r="T22" s="132"/>
    </row>
    <row r="23" spans="1:20" s="131" customFormat="1" ht="22.5" customHeight="1" x14ac:dyDescent="0.3">
      <c r="A23" s="129"/>
      <c r="B23" s="133"/>
      <c r="C23" s="134"/>
      <c r="D23" s="153" t="s">
        <v>58</v>
      </c>
      <c r="E23" s="154"/>
      <c r="F23" s="154"/>
      <c r="G23" s="154"/>
      <c r="H23" s="155"/>
      <c r="I23" s="141" t="s">
        <v>54</v>
      </c>
      <c r="J23" s="205"/>
      <c r="K23" s="205"/>
      <c r="L23" s="205"/>
      <c r="M23" s="134"/>
      <c r="N23" s="137"/>
      <c r="O23" s="134"/>
      <c r="P23" s="134"/>
      <c r="Q23" s="134"/>
      <c r="R23" s="134"/>
      <c r="S23" s="134"/>
      <c r="T23" s="132"/>
    </row>
    <row r="24" spans="1:20" s="131" customFormat="1" ht="22.5" customHeight="1" thickBot="1" x14ac:dyDescent="0.35">
      <c r="A24" s="129"/>
      <c r="B24" s="133"/>
      <c r="C24" s="134"/>
      <c r="D24" s="156" t="s">
        <v>59</v>
      </c>
      <c r="E24" s="157"/>
      <c r="F24" s="157"/>
      <c r="G24" s="157"/>
      <c r="H24" s="158"/>
      <c r="I24" s="142" t="s">
        <v>54</v>
      </c>
      <c r="J24" s="205"/>
      <c r="K24" s="205"/>
      <c r="L24" s="205"/>
      <c r="M24" s="134"/>
      <c r="N24" s="137"/>
      <c r="O24" s="134"/>
      <c r="P24" s="134"/>
      <c r="Q24" s="134"/>
      <c r="R24" s="134"/>
      <c r="S24" s="134"/>
      <c r="T24" s="132"/>
    </row>
    <row r="25" spans="1:20" s="131" customFormat="1" ht="17.25" customHeight="1" x14ac:dyDescent="0.3">
      <c r="A25" s="129"/>
      <c r="B25" s="45"/>
      <c r="C25" s="134"/>
      <c r="D25" s="134"/>
      <c r="E25" s="134"/>
      <c r="F25" s="134"/>
      <c r="G25" s="134"/>
      <c r="H25" s="135"/>
      <c r="I25" s="133"/>
      <c r="J25" s="136"/>
      <c r="K25" s="136"/>
      <c r="L25" s="136"/>
      <c r="M25" s="134"/>
      <c r="N25" s="137"/>
      <c r="O25" s="134"/>
      <c r="P25" s="134"/>
      <c r="Q25" s="134"/>
      <c r="R25" s="134"/>
      <c r="S25" s="134"/>
      <c r="T25" s="132"/>
    </row>
    <row r="26" spans="1:20" s="131" customFormat="1" ht="3" customHeight="1" x14ac:dyDescent="0.3">
      <c r="A26" s="129"/>
      <c r="B26" s="133"/>
      <c r="C26" s="134"/>
      <c r="D26" s="134"/>
      <c r="E26" s="134"/>
      <c r="F26" s="134"/>
      <c r="G26" s="134"/>
      <c r="H26" s="135"/>
      <c r="I26" s="133"/>
      <c r="J26" s="136"/>
      <c r="K26" s="136"/>
      <c r="L26" s="136"/>
      <c r="M26" s="134"/>
      <c r="N26" s="137"/>
      <c r="O26" s="134"/>
      <c r="P26" s="134"/>
      <c r="Q26" s="134"/>
      <c r="R26" s="134"/>
      <c r="S26" s="134"/>
      <c r="T26" s="132"/>
    </row>
    <row r="27" spans="1:20" s="5" customFormat="1" ht="21.75" customHeight="1" thickBot="1" x14ac:dyDescent="0.3">
      <c r="A27" s="216" t="s">
        <v>140</v>
      </c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8"/>
    </row>
    <row r="28" spans="1:20" s="4" customFormat="1" x14ac:dyDescent="0.25"/>
    <row r="29" spans="1:20" s="4" customFormat="1" x14ac:dyDescent="0.25"/>
    <row r="30" spans="1:20" s="4" customFormat="1" x14ac:dyDescent="0.25"/>
    <row r="31" spans="1:20" s="4" customFormat="1" x14ac:dyDescent="0.25"/>
    <row r="32" spans="1:20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</sheetData>
  <sheetProtection algorithmName="SHA-512" hashValue="rATlKwh11xXrszugvDwsXDibgeVosN+snTklptrFZJ7ZRrStEdoNPTEL/fk8HOn/cto7Ye2jnKDJ7eHdKg4W5g==" saltValue="Q1IK22AM7ZQMDX3z6BPz3w==" spinCount="100000" sheet="1" objects="1" scenarios="1"/>
  <mergeCells count="9">
    <mergeCell ref="A27:T27"/>
    <mergeCell ref="A1:T1"/>
    <mergeCell ref="A3:T3"/>
    <mergeCell ref="D4:K4"/>
    <mergeCell ref="N4:S4"/>
    <mergeCell ref="A15:T15"/>
    <mergeCell ref="B17:F17"/>
    <mergeCell ref="I17:M17"/>
    <mergeCell ref="N17:S17"/>
  </mergeCells>
  <pageMargins left="0.7" right="0.7" top="0.75" bottom="0.75" header="0.3" footer="0.3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6"/>
  <sheetViews>
    <sheetView showGridLines="0" showZeros="0" zoomScale="90" zoomScaleNormal="90" workbookViewId="0">
      <selection activeCell="B21" sqref="B21:L21"/>
    </sheetView>
  </sheetViews>
  <sheetFormatPr defaultColWidth="9.33203125" defaultRowHeight="13.2" x14ac:dyDescent="0.25"/>
  <cols>
    <col min="1" max="1" width="9.6640625" style="24" customWidth="1"/>
    <col min="2" max="2" width="8.44140625" style="24" customWidth="1"/>
    <col min="3" max="3" width="11.6640625" style="24" customWidth="1"/>
    <col min="4" max="5" width="7.33203125" style="24" customWidth="1"/>
    <col min="6" max="6" width="8.6640625" style="24" customWidth="1"/>
    <col min="7" max="7" width="7.33203125" style="24" customWidth="1"/>
    <col min="8" max="8" width="18.5546875" style="24" customWidth="1"/>
    <col min="9" max="9" width="12.109375" style="24" customWidth="1"/>
    <col min="10" max="10" width="12.6640625" style="24" customWidth="1"/>
    <col min="11" max="11" width="7" style="24" customWidth="1"/>
    <col min="12" max="12" width="18.5546875" style="24" customWidth="1"/>
    <col min="13" max="13" width="16.44140625" style="24" customWidth="1"/>
    <col min="14" max="14" width="10.44140625" style="24" customWidth="1"/>
    <col min="15" max="15" width="7.33203125" style="24" customWidth="1"/>
    <col min="16" max="16" width="14.33203125" style="24" customWidth="1"/>
    <col min="17" max="17" width="2.5546875" style="24" customWidth="1"/>
    <col min="18" max="18" width="9.33203125" style="24"/>
    <col min="19" max="19" width="11.33203125" style="24" bestFit="1" customWidth="1"/>
    <col min="20" max="16384" width="9.33203125" style="24"/>
  </cols>
  <sheetData>
    <row r="1" spans="1:19" ht="28.5" customHeight="1" x14ac:dyDescent="0.25">
      <c r="A1" s="219" t="s">
        <v>116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6"/>
    </row>
    <row r="2" spans="1:19" ht="25.5" customHeight="1" x14ac:dyDescent="0.25">
      <c r="A2" s="397" t="s">
        <v>15</v>
      </c>
      <c r="B2" s="398"/>
      <c r="C2" s="66"/>
      <c r="D2" s="67" t="s">
        <v>60</v>
      </c>
      <c r="E2" s="66"/>
      <c r="F2" s="407" t="s">
        <v>12</v>
      </c>
      <c r="G2" s="398"/>
      <c r="H2" s="66"/>
      <c r="I2" s="89" t="s">
        <v>16</v>
      </c>
      <c r="J2" s="66"/>
      <c r="K2" s="407" t="s">
        <v>17</v>
      </c>
      <c r="L2" s="398"/>
      <c r="M2" s="66"/>
      <c r="N2" s="76" t="s">
        <v>0</v>
      </c>
      <c r="O2" s="412"/>
      <c r="P2" s="413"/>
    </row>
    <row r="3" spans="1:19" ht="25.5" customHeight="1" x14ac:dyDescent="0.25">
      <c r="A3" s="399" t="s">
        <v>3</v>
      </c>
      <c r="B3" s="400"/>
      <c r="C3" s="419"/>
      <c r="D3" s="420"/>
      <c r="E3" s="72" t="s">
        <v>4</v>
      </c>
      <c r="F3" s="90"/>
      <c r="G3" s="408"/>
      <c r="H3" s="408"/>
      <c r="I3" s="409"/>
      <c r="J3" s="404" t="s">
        <v>61</v>
      </c>
      <c r="K3" s="400"/>
      <c r="L3" s="408"/>
      <c r="M3" s="408"/>
      <c r="N3" s="72" t="s">
        <v>65</v>
      </c>
      <c r="O3" s="408"/>
      <c r="P3" s="416"/>
    </row>
    <row r="4" spans="1:19" ht="16.5" customHeight="1" x14ac:dyDescent="0.25">
      <c r="A4" s="77" t="s">
        <v>62</v>
      </c>
      <c r="B4" s="78"/>
      <c r="C4" s="68"/>
      <c r="D4" s="69"/>
      <c r="E4" s="79"/>
      <c r="F4" s="78"/>
      <c r="G4" s="78"/>
      <c r="H4" s="80"/>
      <c r="I4" s="81" t="s">
        <v>63</v>
      </c>
      <c r="J4" s="79"/>
      <c r="K4" s="78"/>
      <c r="L4" s="78"/>
      <c r="M4" s="79"/>
      <c r="N4" s="82"/>
      <c r="O4" s="70"/>
      <c r="P4" s="71"/>
    </row>
    <row r="5" spans="1:19" ht="25.5" customHeight="1" x14ac:dyDescent="0.25">
      <c r="A5" s="83" t="s">
        <v>64</v>
      </c>
      <c r="B5" s="410"/>
      <c r="C5" s="410"/>
      <c r="D5" s="410"/>
      <c r="E5" s="410"/>
      <c r="F5" s="410"/>
      <c r="G5" s="410"/>
      <c r="H5" s="417"/>
      <c r="I5" s="84" t="s">
        <v>64</v>
      </c>
      <c r="J5" s="410"/>
      <c r="K5" s="410"/>
      <c r="L5" s="410"/>
      <c r="M5" s="410"/>
      <c r="N5" s="410"/>
      <c r="O5" s="410"/>
      <c r="P5" s="411"/>
    </row>
    <row r="6" spans="1:19" ht="25.5" customHeight="1" x14ac:dyDescent="0.25">
      <c r="A6" s="85" t="s">
        <v>2</v>
      </c>
      <c r="B6" s="410"/>
      <c r="C6" s="410"/>
      <c r="D6" s="410"/>
      <c r="E6" s="410"/>
      <c r="F6" s="410"/>
      <c r="G6" s="410"/>
      <c r="H6" s="417"/>
      <c r="I6" s="84" t="s">
        <v>2</v>
      </c>
      <c r="J6" s="410"/>
      <c r="K6" s="410"/>
      <c r="L6" s="410"/>
      <c r="M6" s="410"/>
      <c r="N6" s="410"/>
      <c r="O6" s="410"/>
      <c r="P6" s="411"/>
    </row>
    <row r="7" spans="1:19" ht="25.5" customHeight="1" thickBot="1" x14ac:dyDescent="0.3">
      <c r="A7" s="86" t="s">
        <v>18</v>
      </c>
      <c r="B7" s="414"/>
      <c r="C7" s="414"/>
      <c r="D7" s="415"/>
      <c r="E7" s="72" t="s">
        <v>19</v>
      </c>
      <c r="F7" s="174"/>
      <c r="G7" s="88" t="s">
        <v>20</v>
      </c>
      <c r="H7" s="174"/>
      <c r="I7" s="87" t="s">
        <v>18</v>
      </c>
      <c r="J7" s="414"/>
      <c r="K7" s="414"/>
      <c r="L7" s="415"/>
      <c r="M7" s="72" t="s">
        <v>19</v>
      </c>
      <c r="N7" s="174"/>
      <c r="O7" s="88" t="s">
        <v>20</v>
      </c>
      <c r="P7" s="75"/>
    </row>
    <row r="8" spans="1:19" s="26" customFormat="1" ht="22.5" customHeight="1" x14ac:dyDescent="0.3">
      <c r="A8" s="401" t="s">
        <v>21</v>
      </c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  <c r="O8" s="424"/>
      <c r="P8" s="425"/>
    </row>
    <row r="9" spans="1:19" s="27" customFormat="1" ht="21.75" customHeight="1" x14ac:dyDescent="0.3">
      <c r="A9" s="405" t="s">
        <v>84</v>
      </c>
      <c r="B9" s="406"/>
      <c r="C9" s="405"/>
      <c r="D9" s="418"/>
      <c r="E9" s="91"/>
      <c r="F9" s="92"/>
      <c r="G9" s="92"/>
      <c r="H9" s="93"/>
      <c r="I9" s="93"/>
      <c r="J9" s="421"/>
      <c r="K9" s="422"/>
      <c r="L9" s="423"/>
      <c r="M9" s="421" t="s">
        <v>69</v>
      </c>
      <c r="N9" s="423"/>
      <c r="O9" s="437"/>
      <c r="P9" s="438"/>
    </row>
    <row r="10" spans="1:19" s="28" customFormat="1" ht="18.75" customHeight="1" thickBot="1" x14ac:dyDescent="0.3">
      <c r="A10" s="326" t="s">
        <v>29</v>
      </c>
      <c r="B10" s="327"/>
      <c r="C10" s="326" t="s">
        <v>66</v>
      </c>
      <c r="D10" s="327"/>
      <c r="E10" s="326" t="s">
        <v>30</v>
      </c>
      <c r="F10" s="327"/>
      <c r="G10" s="328"/>
      <c r="H10" s="148" t="s">
        <v>31</v>
      </c>
      <c r="I10" s="148" t="s">
        <v>67</v>
      </c>
      <c r="J10" s="432" t="s">
        <v>88</v>
      </c>
      <c r="K10" s="433"/>
      <c r="L10" s="434"/>
      <c r="M10" s="432" t="s">
        <v>68</v>
      </c>
      <c r="N10" s="434"/>
      <c r="O10" s="439"/>
      <c r="P10" s="440"/>
    </row>
    <row r="11" spans="1:19" s="28" customFormat="1" ht="18.75" customHeight="1" x14ac:dyDescent="0.25">
      <c r="A11" s="46" t="s">
        <v>23</v>
      </c>
      <c r="B11" s="441" t="s">
        <v>86</v>
      </c>
      <c r="C11" s="442"/>
      <c r="D11" s="442"/>
      <c r="E11" s="442"/>
      <c r="F11" s="443"/>
      <c r="G11" s="443"/>
      <c r="H11" s="443"/>
      <c r="I11" s="443"/>
      <c r="J11" s="443"/>
      <c r="K11" s="443"/>
      <c r="L11" s="343"/>
      <c r="M11" s="435" t="s">
        <v>22</v>
      </c>
      <c r="N11" s="436"/>
      <c r="O11" s="446"/>
      <c r="P11" s="447"/>
    </row>
    <row r="12" spans="1:19" s="28" customFormat="1" ht="18.75" customHeight="1" x14ac:dyDescent="0.25">
      <c r="A12" s="29"/>
      <c r="B12" s="275" t="s">
        <v>48</v>
      </c>
      <c r="C12" s="450"/>
      <c r="D12" s="324" t="s">
        <v>107</v>
      </c>
      <c r="E12" s="325"/>
      <c r="F12" s="325"/>
      <c r="G12" s="325"/>
      <c r="H12" s="325"/>
      <c r="I12" s="325"/>
      <c r="J12" s="325"/>
      <c r="K12" s="324"/>
      <c r="L12" s="444"/>
      <c r="M12" s="333">
        <v>695</v>
      </c>
      <c r="N12" s="334"/>
      <c r="O12" s="244">
        <f>A12*M12</f>
        <v>0</v>
      </c>
      <c r="P12" s="245"/>
    </row>
    <row r="13" spans="1:19" s="28" customFormat="1" ht="18.75" customHeight="1" x14ac:dyDescent="0.25">
      <c r="A13" s="183"/>
      <c r="B13" s="275" t="s">
        <v>125</v>
      </c>
      <c r="C13" s="445"/>
      <c r="D13" s="358" t="s">
        <v>97</v>
      </c>
      <c r="E13" s="358"/>
      <c r="F13" s="358"/>
      <c r="G13" s="358"/>
      <c r="H13" s="358"/>
      <c r="I13" s="358"/>
      <c r="J13" s="358"/>
      <c r="K13" s="358"/>
      <c r="L13" s="358"/>
      <c r="M13" s="448">
        <v>7495</v>
      </c>
      <c r="N13" s="449"/>
      <c r="O13" s="240">
        <f t="shared" ref="O13:O19" si="0">M13*A13</f>
        <v>0</v>
      </c>
      <c r="P13" s="241"/>
      <c r="S13" s="209"/>
    </row>
    <row r="14" spans="1:19" s="28" customFormat="1" ht="18.75" customHeight="1" x14ac:dyDescent="0.25">
      <c r="A14" s="183"/>
      <c r="B14" s="301" t="s">
        <v>98</v>
      </c>
      <c r="C14" s="429"/>
      <c r="D14" s="358" t="s">
        <v>94</v>
      </c>
      <c r="E14" s="358"/>
      <c r="F14" s="358"/>
      <c r="G14" s="358"/>
      <c r="H14" s="358"/>
      <c r="I14" s="358"/>
      <c r="J14" s="358"/>
      <c r="K14" s="358"/>
      <c r="L14" s="358"/>
      <c r="M14" s="242">
        <v>8900</v>
      </c>
      <c r="N14" s="243"/>
      <c r="O14" s="240">
        <f t="shared" si="0"/>
        <v>0</v>
      </c>
      <c r="P14" s="241"/>
      <c r="S14" s="209"/>
    </row>
    <row r="15" spans="1:19" s="28" customFormat="1" ht="18.75" customHeight="1" x14ac:dyDescent="0.25">
      <c r="A15" s="184"/>
      <c r="B15" s="301" t="s">
        <v>99</v>
      </c>
      <c r="C15" s="429"/>
      <c r="D15" s="358" t="s">
        <v>128</v>
      </c>
      <c r="E15" s="358"/>
      <c r="F15" s="358"/>
      <c r="G15" s="358"/>
      <c r="H15" s="358"/>
      <c r="I15" s="358"/>
      <c r="J15" s="358"/>
      <c r="K15" s="358"/>
      <c r="L15" s="358"/>
      <c r="M15" s="242">
        <v>6995</v>
      </c>
      <c r="N15" s="243"/>
      <c r="O15" s="240">
        <f t="shared" si="0"/>
        <v>0</v>
      </c>
      <c r="P15" s="241"/>
      <c r="S15" s="209"/>
    </row>
    <row r="16" spans="1:19" s="28" customFormat="1" ht="18.75" customHeight="1" x14ac:dyDescent="0.25">
      <c r="A16" s="185"/>
      <c r="B16" s="301" t="s">
        <v>100</v>
      </c>
      <c r="C16" s="429"/>
      <c r="D16" s="358" t="s">
        <v>101</v>
      </c>
      <c r="E16" s="358"/>
      <c r="F16" s="358"/>
      <c r="G16" s="358"/>
      <c r="H16" s="358"/>
      <c r="I16" s="358"/>
      <c r="J16" s="358"/>
      <c r="K16" s="358"/>
      <c r="L16" s="358"/>
      <c r="M16" s="242">
        <v>2300</v>
      </c>
      <c r="N16" s="243"/>
      <c r="O16" s="240">
        <f t="shared" si="0"/>
        <v>0</v>
      </c>
      <c r="P16" s="241"/>
      <c r="S16" s="209"/>
    </row>
    <row r="17" spans="1:19" s="28" customFormat="1" ht="18.75" customHeight="1" x14ac:dyDescent="0.25">
      <c r="A17" s="185"/>
      <c r="B17" s="301" t="s">
        <v>102</v>
      </c>
      <c r="C17" s="429"/>
      <c r="D17" s="358" t="s">
        <v>103</v>
      </c>
      <c r="E17" s="358"/>
      <c r="F17" s="358"/>
      <c r="G17" s="358"/>
      <c r="H17" s="358"/>
      <c r="I17" s="358"/>
      <c r="J17" s="358"/>
      <c r="K17" s="358"/>
      <c r="L17" s="358"/>
      <c r="M17" s="242">
        <v>2795</v>
      </c>
      <c r="N17" s="243"/>
      <c r="O17" s="240">
        <f t="shared" si="0"/>
        <v>0</v>
      </c>
      <c r="P17" s="241"/>
      <c r="S17" s="209"/>
    </row>
    <row r="18" spans="1:19" s="28" customFormat="1" ht="19.5" customHeight="1" x14ac:dyDescent="0.25">
      <c r="A18" s="170"/>
      <c r="B18" s="430" t="s">
        <v>126</v>
      </c>
      <c r="C18" s="431"/>
      <c r="D18" s="358" t="s">
        <v>104</v>
      </c>
      <c r="E18" s="358"/>
      <c r="F18" s="358"/>
      <c r="G18" s="358"/>
      <c r="H18" s="358"/>
      <c r="I18" s="358"/>
      <c r="J18" s="358"/>
      <c r="K18" s="358"/>
      <c r="L18" s="358"/>
      <c r="M18" s="296">
        <v>2695</v>
      </c>
      <c r="N18" s="297"/>
      <c r="O18" s="240">
        <f t="shared" si="0"/>
        <v>0</v>
      </c>
      <c r="P18" s="241"/>
      <c r="S18" s="209"/>
    </row>
    <row r="19" spans="1:19" s="28" customFormat="1" ht="18" customHeight="1" thickBot="1" x14ac:dyDescent="0.3">
      <c r="A19" s="186"/>
      <c r="B19" s="427" t="s">
        <v>105</v>
      </c>
      <c r="C19" s="428"/>
      <c r="D19" s="426" t="s">
        <v>106</v>
      </c>
      <c r="E19" s="426"/>
      <c r="F19" s="426"/>
      <c r="G19" s="426"/>
      <c r="H19" s="426"/>
      <c r="I19" s="426"/>
      <c r="J19" s="426"/>
      <c r="K19" s="426"/>
      <c r="L19" s="426"/>
      <c r="M19" s="238">
        <v>2300</v>
      </c>
      <c r="N19" s="239"/>
      <c r="O19" s="280">
        <f t="shared" si="0"/>
        <v>0</v>
      </c>
      <c r="P19" s="281"/>
      <c r="S19" s="209"/>
    </row>
    <row r="20" spans="1:19" s="28" customFormat="1" ht="18.75" customHeight="1" thickBot="1" x14ac:dyDescent="0.3">
      <c r="A20" s="335" t="s">
        <v>95</v>
      </c>
      <c r="B20" s="336"/>
      <c r="C20" s="336"/>
      <c r="D20" s="336"/>
      <c r="E20" s="336"/>
      <c r="F20" s="337"/>
      <c r="G20" s="347"/>
      <c r="H20" s="348"/>
      <c r="I20" s="348"/>
      <c r="J20" s="348"/>
      <c r="K20" s="348"/>
      <c r="L20" s="348"/>
      <c r="M20" s="348"/>
      <c r="N20" s="348"/>
      <c r="O20" s="348"/>
      <c r="P20" s="349"/>
    </row>
    <row r="21" spans="1:19" ht="19.5" customHeight="1" x14ac:dyDescent="0.25">
      <c r="A21" s="102" t="s">
        <v>23</v>
      </c>
      <c r="B21" s="267" t="s">
        <v>108</v>
      </c>
      <c r="C21" s="268"/>
      <c r="D21" s="268"/>
      <c r="E21" s="268"/>
      <c r="F21" s="268"/>
      <c r="G21" s="269"/>
      <c r="H21" s="269"/>
      <c r="I21" s="269"/>
      <c r="J21" s="269"/>
      <c r="K21" s="269"/>
      <c r="L21" s="270"/>
      <c r="M21" s="300" t="s">
        <v>22</v>
      </c>
      <c r="N21" s="270"/>
      <c r="O21" s="298"/>
      <c r="P21" s="299"/>
    </row>
    <row r="22" spans="1:19" ht="17.25" customHeight="1" x14ac:dyDescent="0.25">
      <c r="A22" s="57"/>
      <c r="B22" s="275" t="s">
        <v>50</v>
      </c>
      <c r="C22" s="276"/>
      <c r="D22" s="254" t="s">
        <v>33</v>
      </c>
      <c r="E22" s="279"/>
      <c r="F22" s="279"/>
      <c r="G22" s="279"/>
      <c r="H22" s="279"/>
      <c r="I22" s="279"/>
      <c r="J22" s="279"/>
      <c r="K22" s="273"/>
      <c r="L22" s="274"/>
      <c r="M22" s="329" t="s">
        <v>85</v>
      </c>
      <c r="N22" s="330"/>
      <c r="O22" s="277"/>
      <c r="P22" s="278"/>
    </row>
    <row r="23" spans="1:19" s="26" customFormat="1" ht="17.25" customHeight="1" thickBot="1" x14ac:dyDescent="0.35">
      <c r="A23" s="74"/>
      <c r="B23" s="271" t="s">
        <v>49</v>
      </c>
      <c r="C23" s="272"/>
      <c r="D23" s="338" t="s">
        <v>34</v>
      </c>
      <c r="E23" s="339"/>
      <c r="F23" s="339"/>
      <c r="G23" s="339"/>
      <c r="H23" s="339"/>
      <c r="I23" s="339"/>
      <c r="J23" s="339"/>
      <c r="K23" s="291"/>
      <c r="L23" s="292"/>
      <c r="M23" s="331">
        <v>995</v>
      </c>
      <c r="N23" s="332"/>
      <c r="O23" s="351">
        <f>M23*A23</f>
        <v>0</v>
      </c>
      <c r="P23" s="352"/>
    </row>
    <row r="24" spans="1:19" s="26" customFormat="1" ht="17.25" customHeight="1" x14ac:dyDescent="0.3">
      <c r="A24" s="102" t="s">
        <v>23</v>
      </c>
      <c r="B24" s="267" t="s">
        <v>109</v>
      </c>
      <c r="C24" s="268"/>
      <c r="D24" s="268"/>
      <c r="E24" s="268"/>
      <c r="F24" s="268"/>
      <c r="G24" s="269"/>
      <c r="H24" s="269"/>
      <c r="I24" s="269"/>
      <c r="J24" s="269"/>
      <c r="K24" s="269"/>
      <c r="L24" s="270"/>
      <c r="M24" s="300" t="s">
        <v>22</v>
      </c>
      <c r="N24" s="270"/>
      <c r="O24" s="298"/>
      <c r="P24" s="299"/>
    </row>
    <row r="25" spans="1:19" s="26" customFormat="1" ht="17.25" customHeight="1" thickBot="1" x14ac:dyDescent="0.35">
      <c r="A25" s="57"/>
      <c r="B25" s="275" t="s">
        <v>110</v>
      </c>
      <c r="C25" s="276"/>
      <c r="D25" s="338" t="s">
        <v>111</v>
      </c>
      <c r="E25" s="291"/>
      <c r="F25" s="291"/>
      <c r="G25" s="291"/>
      <c r="H25" s="291"/>
      <c r="I25" s="291"/>
      <c r="J25" s="291"/>
      <c r="K25" s="291"/>
      <c r="L25" s="350"/>
      <c r="M25" s="329" t="s">
        <v>85</v>
      </c>
      <c r="N25" s="330"/>
      <c r="O25" s="277"/>
      <c r="P25" s="278"/>
    </row>
    <row r="26" spans="1:19" s="26" customFormat="1" ht="14.25" customHeight="1" x14ac:dyDescent="0.3">
      <c r="A26" s="172" t="s">
        <v>23</v>
      </c>
      <c r="B26" s="344" t="s">
        <v>87</v>
      </c>
      <c r="C26" s="345"/>
      <c r="D26" s="345"/>
      <c r="E26" s="345"/>
      <c r="F26" s="345"/>
      <c r="G26" s="345"/>
      <c r="H26" s="345"/>
      <c r="I26" s="345"/>
      <c r="J26" s="345"/>
      <c r="K26" s="345"/>
      <c r="L26" s="346"/>
      <c r="M26" s="300" t="s">
        <v>22</v>
      </c>
      <c r="N26" s="270"/>
      <c r="O26" s="298"/>
      <c r="P26" s="299"/>
    </row>
    <row r="27" spans="1:19" ht="12.75" customHeight="1" x14ac:dyDescent="0.25">
      <c r="A27" s="322"/>
      <c r="B27" s="284" t="s">
        <v>47</v>
      </c>
      <c r="C27" s="285"/>
      <c r="D27" s="293" t="s">
        <v>141</v>
      </c>
      <c r="E27" s="294"/>
      <c r="F27" s="294"/>
      <c r="G27" s="294"/>
      <c r="H27" s="294"/>
      <c r="I27" s="294"/>
      <c r="J27" s="294"/>
      <c r="K27" s="294"/>
      <c r="L27" s="295"/>
      <c r="M27" s="340">
        <v>395</v>
      </c>
      <c r="N27" s="341"/>
      <c r="O27" s="234">
        <f>A27*M27</f>
        <v>0</v>
      </c>
      <c r="P27" s="235"/>
    </row>
    <row r="28" spans="1:19" ht="12.75" customHeight="1" x14ac:dyDescent="0.25">
      <c r="A28" s="323"/>
      <c r="B28" s="286"/>
      <c r="C28" s="287"/>
      <c r="D28" s="288" t="s">
        <v>35</v>
      </c>
      <c r="E28" s="289"/>
      <c r="F28" s="289"/>
      <c r="G28" s="289"/>
      <c r="H28" s="289"/>
      <c r="I28" s="289"/>
      <c r="J28" s="289"/>
      <c r="K28" s="289"/>
      <c r="L28" s="290"/>
      <c r="M28" s="342"/>
      <c r="N28" s="343"/>
      <c r="O28" s="236"/>
      <c r="P28" s="237"/>
    </row>
    <row r="29" spans="1:19" ht="15" customHeight="1" thickBot="1" x14ac:dyDescent="0.3">
      <c r="A29" s="353"/>
      <c r="B29" s="271" t="s">
        <v>46</v>
      </c>
      <c r="C29" s="272"/>
      <c r="D29" s="355" t="s">
        <v>90</v>
      </c>
      <c r="E29" s="356"/>
      <c r="F29" s="356"/>
      <c r="G29" s="356"/>
      <c r="H29" s="356"/>
      <c r="I29" s="356"/>
      <c r="J29" s="356"/>
      <c r="K29" s="356"/>
      <c r="L29" s="357"/>
      <c r="M29" s="374" t="s">
        <v>85</v>
      </c>
      <c r="N29" s="375"/>
      <c r="O29" s="234"/>
      <c r="P29" s="235"/>
    </row>
    <row r="30" spans="1:19" ht="12" customHeight="1" thickBot="1" x14ac:dyDescent="0.3">
      <c r="A30" s="354"/>
      <c r="B30" s="365"/>
      <c r="C30" s="366"/>
      <c r="D30" s="367" t="s">
        <v>36</v>
      </c>
      <c r="E30" s="368"/>
      <c r="F30" s="368"/>
      <c r="G30" s="368"/>
      <c r="H30" s="368"/>
      <c r="I30" s="368"/>
      <c r="J30" s="368"/>
      <c r="K30" s="368"/>
      <c r="L30" s="368"/>
      <c r="M30" s="376"/>
      <c r="N30" s="377"/>
      <c r="O30" s="369"/>
      <c r="P30" s="370"/>
    </row>
    <row r="31" spans="1:19" ht="33" customHeight="1" x14ac:dyDescent="0.25">
      <c r="A31" s="210" t="s">
        <v>23</v>
      </c>
      <c r="B31" s="246" t="s">
        <v>138</v>
      </c>
      <c r="C31" s="247"/>
      <c r="D31" s="247"/>
      <c r="E31" s="247"/>
      <c r="F31" s="247"/>
      <c r="G31" s="247"/>
      <c r="H31" s="247"/>
      <c r="I31" s="247"/>
      <c r="J31" s="247"/>
      <c r="K31" s="247"/>
      <c r="L31" s="248"/>
      <c r="M31" s="211" t="s">
        <v>22</v>
      </c>
      <c r="N31" s="213"/>
      <c r="O31" s="249"/>
      <c r="P31" s="250"/>
    </row>
    <row r="32" spans="1:19" ht="15" customHeight="1" x14ac:dyDescent="0.25">
      <c r="A32" s="183"/>
      <c r="B32" s="251"/>
      <c r="C32" s="252"/>
      <c r="D32" s="252"/>
      <c r="E32" s="253"/>
      <c r="F32" s="254" t="s">
        <v>135</v>
      </c>
      <c r="G32" s="255"/>
      <c r="H32" s="255"/>
      <c r="I32" s="255"/>
      <c r="J32" s="255"/>
      <c r="K32" s="255"/>
      <c r="L32" s="256"/>
      <c r="M32" s="257" t="s">
        <v>85</v>
      </c>
      <c r="N32" s="258"/>
      <c r="O32" s="259"/>
      <c r="P32" s="260"/>
    </row>
    <row r="33" spans="1:16" ht="17.25" customHeight="1" thickBot="1" x14ac:dyDescent="0.3">
      <c r="A33" s="214"/>
      <c r="B33" s="251" t="s">
        <v>134</v>
      </c>
      <c r="C33" s="252"/>
      <c r="D33" s="252"/>
      <c r="E33" s="253"/>
      <c r="F33" s="254" t="s">
        <v>136</v>
      </c>
      <c r="G33" s="255"/>
      <c r="H33" s="255"/>
      <c r="I33" s="255"/>
      <c r="J33" s="255"/>
      <c r="K33" s="255"/>
      <c r="L33" s="256"/>
      <c r="M33" s="261">
        <v>1300</v>
      </c>
      <c r="N33" s="262"/>
      <c r="O33" s="263">
        <f>M33*A33</f>
        <v>0</v>
      </c>
      <c r="P33" s="264"/>
    </row>
    <row r="34" spans="1:16" ht="31.95" customHeight="1" x14ac:dyDescent="0.25">
      <c r="A34" s="210" t="s">
        <v>23</v>
      </c>
      <c r="B34" s="246" t="s">
        <v>129</v>
      </c>
      <c r="C34" s="247"/>
      <c r="D34" s="247"/>
      <c r="E34" s="247"/>
      <c r="F34" s="247"/>
      <c r="G34" s="247"/>
      <c r="H34" s="247"/>
      <c r="I34" s="247"/>
      <c r="J34" s="247"/>
      <c r="K34" s="247"/>
      <c r="L34" s="248"/>
      <c r="M34" s="211" t="s">
        <v>22</v>
      </c>
      <c r="N34" s="212"/>
      <c r="O34" s="249"/>
      <c r="P34" s="250"/>
    </row>
    <row r="35" spans="1:16" ht="19.8" customHeight="1" x14ac:dyDescent="0.25">
      <c r="A35" s="94"/>
      <c r="B35" s="301">
        <v>520090</v>
      </c>
      <c r="C35" s="302"/>
      <c r="D35" s="302"/>
      <c r="E35" s="303"/>
      <c r="F35" s="254" t="s">
        <v>130</v>
      </c>
      <c r="G35" s="255"/>
      <c r="H35" s="255"/>
      <c r="I35" s="255"/>
      <c r="J35" s="255"/>
      <c r="K35" s="255"/>
      <c r="L35" s="256"/>
      <c r="M35" s="265" t="s">
        <v>85</v>
      </c>
      <c r="N35" s="266"/>
      <c r="O35" s="244" t="s">
        <v>72</v>
      </c>
      <c r="P35" s="245"/>
    </row>
    <row r="36" spans="1:16" ht="19.8" customHeight="1" x14ac:dyDescent="0.25">
      <c r="A36" s="94"/>
      <c r="B36" s="301">
        <v>520086</v>
      </c>
      <c r="C36" s="302"/>
      <c r="D36" s="302"/>
      <c r="E36" s="303"/>
      <c r="F36" s="254" t="s">
        <v>131</v>
      </c>
      <c r="G36" s="255"/>
      <c r="H36" s="255"/>
      <c r="I36" s="255"/>
      <c r="J36" s="255"/>
      <c r="K36" s="255"/>
      <c r="L36" s="256"/>
      <c r="M36" s="265" t="s">
        <v>85</v>
      </c>
      <c r="N36" s="266"/>
      <c r="O36" s="244" t="s">
        <v>72</v>
      </c>
      <c r="P36" s="245"/>
    </row>
    <row r="37" spans="1:16" ht="19.8" customHeight="1" x14ac:dyDescent="0.25">
      <c r="A37" s="94"/>
      <c r="B37" s="301">
        <v>520090</v>
      </c>
      <c r="C37" s="302"/>
      <c r="D37" s="302"/>
      <c r="E37" s="303"/>
      <c r="F37" s="254" t="s">
        <v>132</v>
      </c>
      <c r="G37" s="255"/>
      <c r="H37" s="255"/>
      <c r="I37" s="255"/>
      <c r="J37" s="255"/>
      <c r="K37" s="255"/>
      <c r="L37" s="256"/>
      <c r="M37" s="265" t="s">
        <v>85</v>
      </c>
      <c r="N37" s="266"/>
      <c r="O37" s="244" t="s">
        <v>72</v>
      </c>
      <c r="P37" s="245"/>
    </row>
    <row r="38" spans="1:16" ht="19.8" customHeight="1" thickBot="1" x14ac:dyDescent="0.3">
      <c r="A38" s="94"/>
      <c r="B38" s="301">
        <v>520090</v>
      </c>
      <c r="C38" s="302"/>
      <c r="D38" s="302"/>
      <c r="E38" s="303"/>
      <c r="F38" s="254" t="s">
        <v>133</v>
      </c>
      <c r="G38" s="255"/>
      <c r="H38" s="255"/>
      <c r="I38" s="255"/>
      <c r="J38" s="255"/>
      <c r="K38" s="255"/>
      <c r="L38" s="256"/>
      <c r="M38" s="265" t="s">
        <v>85</v>
      </c>
      <c r="N38" s="266"/>
      <c r="O38" s="244" t="s">
        <v>72</v>
      </c>
      <c r="P38" s="245"/>
    </row>
    <row r="39" spans="1:16" ht="18.75" customHeight="1" x14ac:dyDescent="0.25">
      <c r="A39" s="103" t="s">
        <v>23</v>
      </c>
      <c r="B39" s="304" t="s">
        <v>70</v>
      </c>
      <c r="C39" s="305"/>
      <c r="D39" s="305"/>
      <c r="E39" s="305"/>
      <c r="F39" s="305"/>
      <c r="G39" s="305"/>
      <c r="H39" s="305"/>
      <c r="I39" s="305"/>
      <c r="J39" s="305"/>
      <c r="K39" s="305"/>
      <c r="L39" s="306"/>
      <c r="M39" s="282" t="s">
        <v>22</v>
      </c>
      <c r="N39" s="283"/>
      <c r="O39" s="380"/>
      <c r="P39" s="381"/>
    </row>
    <row r="40" spans="1:16" ht="18.75" customHeight="1" x14ac:dyDescent="0.25">
      <c r="A40" s="94"/>
      <c r="B40" s="315"/>
      <c r="C40" s="316"/>
      <c r="D40" s="316"/>
      <c r="E40" s="317"/>
      <c r="F40" s="315"/>
      <c r="G40" s="316"/>
      <c r="H40" s="316"/>
      <c r="I40" s="316"/>
      <c r="J40" s="316"/>
      <c r="K40" s="316"/>
      <c r="L40" s="317"/>
      <c r="M40" s="318"/>
      <c r="N40" s="319"/>
      <c r="O40" s="277">
        <f>M40*A40</f>
        <v>0</v>
      </c>
      <c r="P40" s="278"/>
    </row>
    <row r="41" spans="1:16" ht="19.5" customHeight="1" x14ac:dyDescent="0.25">
      <c r="A41" s="94"/>
      <c r="B41" s="315"/>
      <c r="C41" s="316"/>
      <c r="D41" s="316"/>
      <c r="E41" s="317"/>
      <c r="F41" s="315"/>
      <c r="G41" s="316"/>
      <c r="H41" s="316"/>
      <c r="I41" s="316"/>
      <c r="J41" s="316"/>
      <c r="K41" s="316"/>
      <c r="L41" s="317"/>
      <c r="M41" s="318"/>
      <c r="N41" s="319"/>
      <c r="O41" s="244">
        <f>M41*A41</f>
        <v>0</v>
      </c>
      <c r="P41" s="245"/>
    </row>
    <row r="42" spans="1:16" ht="19.5" customHeight="1" thickBot="1" x14ac:dyDescent="0.3">
      <c r="A42" s="171"/>
      <c r="B42" s="371"/>
      <c r="C42" s="372"/>
      <c r="D42" s="372"/>
      <c r="E42" s="373"/>
      <c r="F42" s="371"/>
      <c r="G42" s="372"/>
      <c r="H42" s="372"/>
      <c r="I42" s="372"/>
      <c r="J42" s="372"/>
      <c r="K42" s="372"/>
      <c r="L42" s="373"/>
      <c r="M42" s="378"/>
      <c r="N42" s="379"/>
      <c r="O42" s="351">
        <f>M42*A42</f>
        <v>0</v>
      </c>
      <c r="P42" s="352"/>
    </row>
    <row r="43" spans="1:16" ht="19.5" customHeight="1" thickBot="1" x14ac:dyDescent="0.3">
      <c r="A43" s="311" t="s">
        <v>25</v>
      </c>
      <c r="B43" s="312"/>
      <c r="C43" s="312"/>
      <c r="D43" s="312"/>
      <c r="E43" s="312"/>
      <c r="F43" s="312"/>
      <c r="G43" s="312"/>
      <c r="H43" s="312"/>
      <c r="I43" s="312"/>
      <c r="J43" s="313"/>
      <c r="K43" s="100"/>
      <c r="L43" s="95" t="s">
        <v>10</v>
      </c>
      <c r="M43" s="95"/>
      <c r="N43" s="95"/>
      <c r="O43" s="393">
        <f>SUM(O9:P42)</f>
        <v>0</v>
      </c>
      <c r="P43" s="394"/>
    </row>
    <row r="44" spans="1:16" ht="19.5" customHeight="1" x14ac:dyDescent="0.25">
      <c r="A44" s="382"/>
      <c r="B44" s="383"/>
      <c r="C44" s="383"/>
      <c r="D44" s="383"/>
      <c r="E44" s="383"/>
      <c r="F44" s="383"/>
      <c r="G44" s="383"/>
      <c r="H44" s="383"/>
      <c r="I44" s="383"/>
      <c r="J44" s="384"/>
      <c r="K44" s="50"/>
      <c r="L44" s="47" t="s">
        <v>24</v>
      </c>
      <c r="M44" s="47"/>
      <c r="N44" s="47"/>
      <c r="O44" s="320">
        <f>Options!O20</f>
        <v>0</v>
      </c>
      <c r="P44" s="321"/>
    </row>
    <row r="45" spans="1:16" ht="19.5" customHeight="1" x14ac:dyDescent="0.25">
      <c r="A45" s="385"/>
      <c r="B45" s="386"/>
      <c r="C45" s="386"/>
      <c r="D45" s="386"/>
      <c r="E45" s="386"/>
      <c r="F45" s="386"/>
      <c r="G45" s="386"/>
      <c r="H45" s="386"/>
      <c r="I45" s="386"/>
      <c r="J45" s="387"/>
      <c r="K45" s="50"/>
      <c r="L45" s="47" t="s">
        <v>144</v>
      </c>
      <c r="M45" s="47"/>
      <c r="N45" s="47"/>
      <c r="O45" s="320">
        <f>O43+O44</f>
        <v>0</v>
      </c>
      <c r="P45" s="321"/>
    </row>
    <row r="46" spans="1:16" ht="19.5" customHeight="1" x14ac:dyDescent="0.25">
      <c r="A46" s="385"/>
      <c r="B46" s="386"/>
      <c r="C46" s="386"/>
      <c r="D46" s="386"/>
      <c r="E46" s="386"/>
      <c r="F46" s="386"/>
      <c r="G46" s="386"/>
      <c r="H46" s="386"/>
      <c r="I46" s="386"/>
      <c r="J46" s="387"/>
      <c r="K46" s="51"/>
      <c r="L46" s="47" t="s">
        <v>14</v>
      </c>
      <c r="M46" s="48"/>
      <c r="N46" s="96"/>
      <c r="O46" s="309">
        <f>SUM(O43+O44)*N46</f>
        <v>0</v>
      </c>
      <c r="P46" s="310"/>
    </row>
    <row r="47" spans="1:16" ht="19.5" customHeight="1" x14ac:dyDescent="0.25">
      <c r="A47" s="385"/>
      <c r="B47" s="386"/>
      <c r="C47" s="386"/>
      <c r="D47" s="386"/>
      <c r="E47" s="386"/>
      <c r="F47" s="386"/>
      <c r="G47" s="386"/>
      <c r="H47" s="386"/>
      <c r="I47" s="386"/>
      <c r="J47" s="387"/>
      <c r="K47" s="51"/>
      <c r="L47" s="47" t="s">
        <v>14</v>
      </c>
      <c r="M47" s="48"/>
      <c r="N47" s="96"/>
      <c r="O47" s="309">
        <f>SUM(O43+O44-O46)*N47</f>
        <v>0</v>
      </c>
      <c r="P47" s="310"/>
    </row>
    <row r="48" spans="1:16" ht="19.5" customHeight="1" x14ac:dyDescent="0.25">
      <c r="A48" s="385"/>
      <c r="B48" s="386"/>
      <c r="C48" s="386"/>
      <c r="D48" s="386"/>
      <c r="E48" s="386"/>
      <c r="F48" s="386"/>
      <c r="G48" s="386"/>
      <c r="H48" s="386"/>
      <c r="I48" s="386"/>
      <c r="J48" s="387"/>
      <c r="K48" s="51"/>
      <c r="L48" s="47" t="s">
        <v>93</v>
      </c>
      <c r="M48" s="48"/>
      <c r="N48" s="96"/>
      <c r="O48" s="309">
        <f>SUM(O43+O44-O46-O47)*N48</f>
        <v>0</v>
      </c>
      <c r="P48" s="310"/>
    </row>
    <row r="49" spans="1:18" ht="19.5" customHeight="1" x14ac:dyDescent="0.25">
      <c r="A49" s="385"/>
      <c r="B49" s="386"/>
      <c r="C49" s="386"/>
      <c r="D49" s="386"/>
      <c r="E49" s="386"/>
      <c r="F49" s="386"/>
      <c r="G49" s="386"/>
      <c r="H49" s="386"/>
      <c r="I49" s="386"/>
      <c r="J49" s="387"/>
      <c r="K49" s="51"/>
      <c r="L49" s="314" t="s">
        <v>13</v>
      </c>
      <c r="M49" s="314"/>
      <c r="N49" s="314"/>
      <c r="O49" s="307"/>
      <c r="P49" s="308"/>
    </row>
    <row r="50" spans="1:18" ht="20.25" customHeight="1" thickBot="1" x14ac:dyDescent="0.3">
      <c r="A50" s="388"/>
      <c r="B50" s="389"/>
      <c r="C50" s="389"/>
      <c r="D50" s="389"/>
      <c r="E50" s="389"/>
      <c r="F50" s="389"/>
      <c r="G50" s="389"/>
      <c r="H50" s="389"/>
      <c r="I50" s="389"/>
      <c r="J50" s="390"/>
      <c r="K50" s="51"/>
      <c r="L50" s="97" t="s">
        <v>137</v>
      </c>
      <c r="M50" s="97"/>
      <c r="N50" s="175"/>
      <c r="O50" s="391"/>
      <c r="P50" s="392"/>
    </row>
    <row r="51" spans="1:18" ht="20.25" customHeight="1" thickBot="1" x14ac:dyDescent="0.3">
      <c r="A51" s="179"/>
      <c r="B51" s="180"/>
      <c r="C51" s="180"/>
      <c r="D51" s="180"/>
      <c r="E51" s="180"/>
      <c r="F51" s="180"/>
      <c r="G51" s="180"/>
      <c r="H51" s="180"/>
      <c r="I51" s="180"/>
      <c r="J51" s="180"/>
      <c r="K51" s="181"/>
      <c r="L51" s="98" t="s">
        <v>11</v>
      </c>
      <c r="M51" s="99"/>
      <c r="N51" s="99"/>
      <c r="O51" s="363">
        <f>SUM(O43+O44-O46-O47-O48-O49+O50)</f>
        <v>0</v>
      </c>
      <c r="P51" s="364"/>
      <c r="Q51" s="32"/>
      <c r="R51" s="32"/>
    </row>
    <row r="52" spans="1:18" ht="25.5" customHeight="1" x14ac:dyDescent="0.25">
      <c r="A52" s="58" t="s">
        <v>26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60"/>
      <c r="Q52" s="33"/>
      <c r="R52" s="33"/>
    </row>
    <row r="53" spans="1:18" ht="11.25" customHeight="1" x14ac:dyDescent="0.25">
      <c r="A53" s="359" t="s">
        <v>142</v>
      </c>
      <c r="B53" s="360"/>
      <c r="C53" s="360"/>
      <c r="D53" s="360"/>
      <c r="E53" s="360"/>
      <c r="F53" s="360"/>
      <c r="G53" s="360"/>
      <c r="H53" s="360"/>
      <c r="I53" s="360"/>
      <c r="J53" s="360"/>
      <c r="K53" s="360"/>
      <c r="L53" s="360"/>
      <c r="M53" s="360"/>
      <c r="N53" s="360"/>
      <c r="O53" s="360"/>
      <c r="P53" s="361"/>
      <c r="Q53" s="33"/>
      <c r="R53" s="33"/>
    </row>
    <row r="54" spans="1:18" ht="18.600000000000001" customHeight="1" x14ac:dyDescent="0.25">
      <c r="A54" s="362"/>
      <c r="B54" s="360"/>
      <c r="C54" s="360"/>
      <c r="D54" s="360"/>
      <c r="E54" s="360"/>
      <c r="F54" s="360"/>
      <c r="G54" s="360"/>
      <c r="H54" s="360"/>
      <c r="I54" s="360"/>
      <c r="J54" s="360"/>
      <c r="K54" s="360"/>
      <c r="L54" s="360"/>
      <c r="M54" s="360"/>
      <c r="N54" s="360"/>
      <c r="O54" s="360"/>
      <c r="P54" s="361"/>
    </row>
    <row r="55" spans="1:18" ht="16.2" customHeight="1" thickBot="1" x14ac:dyDescent="0.35">
      <c r="A55" s="166"/>
      <c r="B55" s="166"/>
      <c r="C55" s="166"/>
      <c r="D55" s="166"/>
      <c r="E55" s="166"/>
      <c r="F55" s="166"/>
      <c r="G55" s="166"/>
      <c r="H55" s="166"/>
      <c r="I55" s="168" t="s">
        <v>140</v>
      </c>
      <c r="J55" s="166"/>
      <c r="K55" s="166"/>
      <c r="L55" s="166"/>
      <c r="M55" s="166"/>
      <c r="N55" s="166"/>
      <c r="O55" s="166"/>
      <c r="P55" s="166"/>
      <c r="Q55" s="169"/>
    </row>
    <row r="56" spans="1:18" ht="14.4" x14ac:dyDescent="0.3">
      <c r="A56" s="167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</row>
  </sheetData>
  <sheetProtection algorithmName="SHA-512" hashValue="vFDui2F24KdXaDJPdWhLB04/ELRq7oAaRhnxXlocbSuM8P0a94BjlEa+goMNliZyq8GkU2mJvVKXP+9MW22NoQ==" saltValue="c0mzlCcVlHAQAK9g9fWq6w==" spinCount="100000" sheet="1" formatCells="0"/>
  <mergeCells count="158">
    <mergeCell ref="M14:N14"/>
    <mergeCell ref="O14:P14"/>
    <mergeCell ref="O12:P12"/>
    <mergeCell ref="J10:L10"/>
    <mergeCell ref="M11:N11"/>
    <mergeCell ref="O13:P13"/>
    <mergeCell ref="O9:P10"/>
    <mergeCell ref="B11:L11"/>
    <mergeCell ref="K12:L12"/>
    <mergeCell ref="D13:L13"/>
    <mergeCell ref="M9:N9"/>
    <mergeCell ref="M10:N10"/>
    <mergeCell ref="B13:C13"/>
    <mergeCell ref="O11:P11"/>
    <mergeCell ref="M13:N13"/>
    <mergeCell ref="B12:C12"/>
    <mergeCell ref="A10:B10"/>
    <mergeCell ref="C10:D10"/>
    <mergeCell ref="D18:L18"/>
    <mergeCell ref="D19:L19"/>
    <mergeCell ref="B19:C19"/>
    <mergeCell ref="B16:C16"/>
    <mergeCell ref="B18:C18"/>
    <mergeCell ref="B17:C17"/>
    <mergeCell ref="D17:L17"/>
    <mergeCell ref="B14:C14"/>
    <mergeCell ref="B15:C15"/>
    <mergeCell ref="D14:L14"/>
    <mergeCell ref="D15:L15"/>
    <mergeCell ref="A1:P1"/>
    <mergeCell ref="A2:B2"/>
    <mergeCell ref="A3:B3"/>
    <mergeCell ref="A8:N8"/>
    <mergeCell ref="J3:K3"/>
    <mergeCell ref="A9:B9"/>
    <mergeCell ref="K2:L2"/>
    <mergeCell ref="G3:I3"/>
    <mergeCell ref="J5:P5"/>
    <mergeCell ref="L3:M3"/>
    <mergeCell ref="O2:P2"/>
    <mergeCell ref="B7:D7"/>
    <mergeCell ref="J7:L7"/>
    <mergeCell ref="O3:P3"/>
    <mergeCell ref="B5:H5"/>
    <mergeCell ref="C9:D9"/>
    <mergeCell ref="B6:H6"/>
    <mergeCell ref="F2:G2"/>
    <mergeCell ref="C3:D3"/>
    <mergeCell ref="J9:L9"/>
    <mergeCell ref="J6:P6"/>
    <mergeCell ref="O8:P8"/>
    <mergeCell ref="A53:P54"/>
    <mergeCell ref="O47:P47"/>
    <mergeCell ref="O46:P46"/>
    <mergeCell ref="O51:P51"/>
    <mergeCell ref="B29:C30"/>
    <mergeCell ref="D30:L30"/>
    <mergeCell ref="O29:P30"/>
    <mergeCell ref="F42:L42"/>
    <mergeCell ref="M29:N30"/>
    <mergeCell ref="M42:N42"/>
    <mergeCell ref="O42:P42"/>
    <mergeCell ref="B38:E38"/>
    <mergeCell ref="F38:L38"/>
    <mergeCell ref="B42:E42"/>
    <mergeCell ref="M38:N38"/>
    <mergeCell ref="B34:L34"/>
    <mergeCell ref="O41:P41"/>
    <mergeCell ref="O35:P35"/>
    <mergeCell ref="O39:P39"/>
    <mergeCell ref="M40:N40"/>
    <mergeCell ref="A44:J50"/>
    <mergeCell ref="O50:P50"/>
    <mergeCell ref="O43:P43"/>
    <mergeCell ref="O44:P44"/>
    <mergeCell ref="A27:A28"/>
    <mergeCell ref="F35:L35"/>
    <mergeCell ref="B35:E35"/>
    <mergeCell ref="M35:N35"/>
    <mergeCell ref="D12:J12"/>
    <mergeCell ref="E10:G10"/>
    <mergeCell ref="M22:N22"/>
    <mergeCell ref="M23:N23"/>
    <mergeCell ref="M12:N12"/>
    <mergeCell ref="A20:F20"/>
    <mergeCell ref="M26:N26"/>
    <mergeCell ref="D23:J23"/>
    <mergeCell ref="M27:N28"/>
    <mergeCell ref="B26:L26"/>
    <mergeCell ref="G20:P20"/>
    <mergeCell ref="O21:P21"/>
    <mergeCell ref="M25:N25"/>
    <mergeCell ref="O25:P25"/>
    <mergeCell ref="D25:L25"/>
    <mergeCell ref="O23:P23"/>
    <mergeCell ref="M21:N21"/>
    <mergeCell ref="A29:A30"/>
    <mergeCell ref="D29:L29"/>
    <mergeCell ref="D16:L16"/>
    <mergeCell ref="O49:P49"/>
    <mergeCell ref="O48:P48"/>
    <mergeCell ref="A43:J43"/>
    <mergeCell ref="L49:N49"/>
    <mergeCell ref="B40:E40"/>
    <mergeCell ref="F40:L40"/>
    <mergeCell ref="B41:E41"/>
    <mergeCell ref="F41:L41"/>
    <mergeCell ref="M41:N41"/>
    <mergeCell ref="O40:P40"/>
    <mergeCell ref="O45:P45"/>
    <mergeCell ref="M39:N39"/>
    <mergeCell ref="B27:C28"/>
    <mergeCell ref="D28:L28"/>
    <mergeCell ref="K23:L23"/>
    <mergeCell ref="D27:L27"/>
    <mergeCell ref="M18:N18"/>
    <mergeCell ref="M16:N16"/>
    <mergeCell ref="O16:P16"/>
    <mergeCell ref="O26:P26"/>
    <mergeCell ref="B24:L24"/>
    <mergeCell ref="M24:N24"/>
    <mergeCell ref="O24:P24"/>
    <mergeCell ref="B25:C25"/>
    <mergeCell ref="B36:E36"/>
    <mergeCell ref="F36:L36"/>
    <mergeCell ref="M36:N36"/>
    <mergeCell ref="O36:P36"/>
    <mergeCell ref="B37:E37"/>
    <mergeCell ref="F37:L37"/>
    <mergeCell ref="O34:P34"/>
    <mergeCell ref="O38:P38"/>
    <mergeCell ref="B39:L39"/>
    <mergeCell ref="M17:N17"/>
    <mergeCell ref="O17:P17"/>
    <mergeCell ref="O27:P28"/>
    <mergeCell ref="M19:N19"/>
    <mergeCell ref="O15:P15"/>
    <mergeCell ref="M15:N15"/>
    <mergeCell ref="O18:P18"/>
    <mergeCell ref="O37:P37"/>
    <mergeCell ref="B31:L31"/>
    <mergeCell ref="O31:P31"/>
    <mergeCell ref="B32:E32"/>
    <mergeCell ref="F32:L32"/>
    <mergeCell ref="M32:N32"/>
    <mergeCell ref="O32:P32"/>
    <mergeCell ref="B33:E33"/>
    <mergeCell ref="F33:L33"/>
    <mergeCell ref="M33:N33"/>
    <mergeCell ref="O33:P33"/>
    <mergeCell ref="M37:N37"/>
    <mergeCell ref="B21:L21"/>
    <mergeCell ref="B23:C23"/>
    <mergeCell ref="K22:L22"/>
    <mergeCell ref="B22:C22"/>
    <mergeCell ref="O22:P22"/>
    <mergeCell ref="D22:J22"/>
    <mergeCell ref="O19:P19"/>
  </mergeCells>
  <phoneticPr fontId="36" type="noConversion"/>
  <printOptions horizontalCentered="1"/>
  <pageMargins left="0.45" right="0.6" top="0.5" bottom="0.5" header="0.3" footer="0.3"/>
  <pageSetup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26"/>
  <sheetViews>
    <sheetView showGridLines="0" showZeros="0" zoomScaleNormal="100" workbookViewId="0">
      <selection activeCell="T22" sqref="T22"/>
    </sheetView>
  </sheetViews>
  <sheetFormatPr defaultColWidth="9.33203125" defaultRowHeight="13.8" x14ac:dyDescent="0.25"/>
  <cols>
    <col min="1" max="2" width="6.5546875" style="34" customWidth="1"/>
    <col min="3" max="3" width="7.6640625" style="34" customWidth="1"/>
    <col min="4" max="10" width="6.5546875" style="34" customWidth="1"/>
    <col min="11" max="11" width="10.44140625" style="34" customWidth="1"/>
    <col min="12" max="12" width="7.6640625" style="34" customWidth="1"/>
    <col min="13" max="16" width="6.5546875" style="34" customWidth="1"/>
    <col min="17" max="17" width="2" style="34" customWidth="1"/>
    <col min="18" max="16384" width="9.33203125" style="34"/>
  </cols>
  <sheetData>
    <row r="1" spans="1:30" ht="28.5" customHeight="1" x14ac:dyDescent="0.25">
      <c r="A1" s="219" t="s">
        <v>115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6"/>
    </row>
    <row r="2" spans="1:30" s="24" customFormat="1" ht="28.5" customHeight="1" x14ac:dyDescent="0.25">
      <c r="A2" s="477" t="s">
        <v>15</v>
      </c>
      <c r="B2" s="478"/>
      <c r="C2" s="454">
        <f>Configuration!C2</f>
        <v>0</v>
      </c>
      <c r="D2" s="454"/>
      <c r="E2" s="479" t="s">
        <v>4</v>
      </c>
      <c r="F2" s="478"/>
      <c r="G2" s="454">
        <f>Configuration!G3</f>
        <v>0</v>
      </c>
      <c r="H2" s="454"/>
      <c r="I2" s="454"/>
      <c r="J2" s="480"/>
      <c r="K2" s="173" t="s">
        <v>1</v>
      </c>
      <c r="L2" s="454">
        <f>Configuration!B5</f>
        <v>0</v>
      </c>
      <c r="M2" s="454"/>
      <c r="N2" s="454"/>
      <c r="O2" s="454"/>
      <c r="P2" s="455"/>
      <c r="Q2" s="25"/>
    </row>
    <row r="3" spans="1:30" s="36" customFormat="1" ht="19.5" customHeight="1" x14ac:dyDescent="0.25">
      <c r="A3" s="46" t="s">
        <v>27</v>
      </c>
      <c r="B3" s="451" t="s">
        <v>44</v>
      </c>
      <c r="C3" s="452"/>
      <c r="D3" s="452"/>
      <c r="E3" s="452"/>
      <c r="F3" s="452"/>
      <c r="G3" s="452"/>
      <c r="H3" s="452"/>
      <c r="I3" s="452"/>
      <c r="J3" s="452"/>
      <c r="K3" s="452"/>
      <c r="L3" s="453"/>
      <c r="M3" s="435" t="s">
        <v>22</v>
      </c>
      <c r="N3" s="456"/>
      <c r="O3" s="52"/>
      <c r="P3" s="35"/>
    </row>
    <row r="4" spans="1:30" s="38" customFormat="1" ht="25.5" customHeight="1" x14ac:dyDescent="0.25">
      <c r="A4" s="37"/>
      <c r="B4" s="467" t="s">
        <v>37</v>
      </c>
      <c r="C4" s="468"/>
      <c r="D4" s="471" t="s">
        <v>38</v>
      </c>
      <c r="E4" s="472"/>
      <c r="F4" s="472"/>
      <c r="G4" s="472"/>
      <c r="H4" s="472"/>
      <c r="I4" s="472"/>
      <c r="J4" s="472"/>
      <c r="K4" s="472"/>
      <c r="L4" s="274"/>
      <c r="M4" s="475">
        <v>195</v>
      </c>
      <c r="N4" s="476"/>
      <c r="O4" s="277">
        <f t="shared" ref="O4:O11" si="0">M4*A4</f>
        <v>0</v>
      </c>
      <c r="P4" s="278"/>
    </row>
    <row r="5" spans="1:30" s="38" customFormat="1" ht="10.5" customHeight="1" x14ac:dyDescent="0.25">
      <c r="A5" s="469"/>
      <c r="B5" s="464"/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70"/>
    </row>
    <row r="6" spans="1:30" s="38" customFormat="1" ht="26.25" customHeight="1" x14ac:dyDescent="0.25">
      <c r="A6" s="37"/>
      <c r="B6" s="467" t="s">
        <v>73</v>
      </c>
      <c r="C6" s="468"/>
      <c r="D6" s="471" t="s">
        <v>39</v>
      </c>
      <c r="E6" s="472"/>
      <c r="F6" s="472"/>
      <c r="G6" s="472"/>
      <c r="H6" s="472"/>
      <c r="I6" s="472"/>
      <c r="J6" s="472"/>
      <c r="K6" s="472"/>
      <c r="L6" s="274"/>
      <c r="M6" s="475">
        <v>495</v>
      </c>
      <c r="N6" s="476"/>
      <c r="O6" s="277">
        <f t="shared" si="0"/>
        <v>0</v>
      </c>
      <c r="P6" s="278"/>
    </row>
    <row r="7" spans="1:30" s="38" customFormat="1" ht="19.5" customHeight="1" x14ac:dyDescent="0.25">
      <c r="A7" s="39"/>
      <c r="B7" s="481" t="s">
        <v>40</v>
      </c>
      <c r="C7" s="482"/>
      <c r="D7" s="482"/>
      <c r="E7" s="482"/>
      <c r="F7" s="482"/>
      <c r="G7" s="482"/>
      <c r="H7" s="482"/>
      <c r="I7" s="482"/>
      <c r="J7" s="482"/>
      <c r="K7" s="482"/>
      <c r="L7" s="483"/>
      <c r="M7" s="501" t="s">
        <v>22</v>
      </c>
      <c r="N7" s="502"/>
      <c r="O7" s="473"/>
      <c r="P7" s="474"/>
    </row>
    <row r="8" spans="1:30" s="38" customFormat="1" ht="35.25" customHeight="1" x14ac:dyDescent="0.25">
      <c r="A8" s="61"/>
      <c r="B8" s="489" t="s">
        <v>45</v>
      </c>
      <c r="C8" s="468"/>
      <c r="D8" s="463" t="s">
        <v>91</v>
      </c>
      <c r="E8" s="464"/>
      <c r="F8" s="464"/>
      <c r="G8" s="464"/>
      <c r="H8" s="464"/>
      <c r="I8" s="464"/>
      <c r="J8" s="464"/>
      <c r="K8" s="464"/>
      <c r="L8" s="465"/>
      <c r="M8" s="459">
        <v>2250</v>
      </c>
      <c r="N8" s="460"/>
      <c r="O8" s="461">
        <f>SUM(M8*A8)</f>
        <v>0</v>
      </c>
      <c r="P8" s="462"/>
      <c r="S8" s="73"/>
      <c r="T8" s="73"/>
      <c r="U8" s="73"/>
      <c r="V8" s="466"/>
      <c r="W8" s="466"/>
      <c r="X8" s="466"/>
      <c r="Y8" s="466"/>
      <c r="Z8" s="466"/>
      <c r="AA8" s="466"/>
      <c r="AB8" s="466"/>
      <c r="AC8" s="457"/>
      <c r="AD8" s="458"/>
    </row>
    <row r="9" spans="1:30" s="38" customFormat="1" ht="21.6" customHeight="1" x14ac:dyDescent="0.25">
      <c r="A9" s="61"/>
      <c r="B9" s="488" t="s">
        <v>92</v>
      </c>
      <c r="C9" s="468"/>
      <c r="D9" s="463" t="s">
        <v>123</v>
      </c>
      <c r="E9" s="464"/>
      <c r="F9" s="464"/>
      <c r="G9" s="464"/>
      <c r="H9" s="464"/>
      <c r="I9" s="464"/>
      <c r="J9" s="464"/>
      <c r="K9" s="464"/>
      <c r="L9" s="465"/>
      <c r="M9" s="459">
        <v>690</v>
      </c>
      <c r="N9" s="490"/>
      <c r="O9" s="461">
        <f>M9*A9</f>
        <v>0</v>
      </c>
      <c r="P9" s="462"/>
      <c r="S9" s="73"/>
      <c r="T9" s="73"/>
      <c r="U9" s="73"/>
      <c r="V9" s="163"/>
      <c r="W9" s="163"/>
      <c r="X9" s="163"/>
      <c r="Y9" s="163"/>
      <c r="Z9" s="163"/>
      <c r="AA9" s="163"/>
      <c r="AB9" s="163"/>
      <c r="AC9" s="164"/>
      <c r="AD9" s="165"/>
    </row>
    <row r="10" spans="1:30" s="38" customFormat="1" ht="25.5" customHeight="1" x14ac:dyDescent="0.25">
      <c r="A10" s="37"/>
      <c r="B10" s="500" t="s">
        <v>41</v>
      </c>
      <c r="C10" s="468"/>
      <c r="D10" s="494" t="s">
        <v>124</v>
      </c>
      <c r="E10" s="495"/>
      <c r="F10" s="495"/>
      <c r="G10" s="495"/>
      <c r="H10" s="495"/>
      <c r="I10" s="495"/>
      <c r="J10" s="495"/>
      <c r="K10" s="495"/>
      <c r="L10" s="496"/>
      <c r="M10" s="475">
        <v>595</v>
      </c>
      <c r="N10" s="476"/>
      <c r="O10" s="277">
        <f t="shared" si="0"/>
        <v>0</v>
      </c>
      <c r="P10" s="278"/>
    </row>
    <row r="11" spans="1:30" s="38" customFormat="1" ht="7.5" customHeight="1" thickBot="1" x14ac:dyDescent="0.3">
      <c r="A11" s="40"/>
      <c r="B11" s="492"/>
      <c r="C11" s="493"/>
      <c r="D11" s="497"/>
      <c r="E11" s="498"/>
      <c r="F11" s="498"/>
      <c r="G11" s="498"/>
      <c r="H11" s="498"/>
      <c r="I11" s="498"/>
      <c r="J11" s="498"/>
      <c r="K11" s="498"/>
      <c r="L11" s="499"/>
      <c r="M11" s="331"/>
      <c r="N11" s="491"/>
      <c r="O11" s="351">
        <f t="shared" si="0"/>
        <v>0</v>
      </c>
      <c r="P11" s="352"/>
    </row>
    <row r="12" spans="1:30" s="36" customFormat="1" ht="19.5" customHeight="1" x14ac:dyDescent="0.25">
      <c r="A12" s="46" t="s">
        <v>27</v>
      </c>
      <c r="B12" s="536" t="s">
        <v>42</v>
      </c>
      <c r="C12" s="537"/>
      <c r="D12" s="537"/>
      <c r="E12" s="537"/>
      <c r="F12" s="537"/>
      <c r="G12" s="537"/>
      <c r="H12" s="537"/>
      <c r="I12" s="537"/>
      <c r="J12" s="537"/>
      <c r="K12" s="537"/>
      <c r="L12" s="538"/>
      <c r="M12" s="300" t="s">
        <v>22</v>
      </c>
      <c r="N12" s="535"/>
      <c r="O12" s="41"/>
      <c r="P12" s="35"/>
      <c r="R12" s="38"/>
    </row>
    <row r="13" spans="1:30" s="36" customFormat="1" ht="57" customHeight="1" x14ac:dyDescent="0.25">
      <c r="A13" s="526" t="s">
        <v>74</v>
      </c>
      <c r="B13" s="527"/>
      <c r="C13" s="527"/>
      <c r="D13" s="527"/>
      <c r="E13" s="527"/>
      <c r="F13" s="527"/>
      <c r="G13" s="527"/>
      <c r="H13" s="527"/>
      <c r="I13" s="527"/>
      <c r="J13" s="527"/>
      <c r="K13" s="527"/>
      <c r="L13" s="527"/>
      <c r="M13" s="527"/>
      <c r="N13" s="527"/>
      <c r="O13" s="527"/>
      <c r="P13" s="528"/>
      <c r="R13" s="38"/>
    </row>
    <row r="14" spans="1:30" s="38" customFormat="1" ht="19.5" customHeight="1" x14ac:dyDescent="0.25">
      <c r="A14" s="540"/>
      <c r="B14" s="546" t="s">
        <v>43</v>
      </c>
      <c r="C14" s="547"/>
      <c r="D14" s="355" t="s">
        <v>112</v>
      </c>
      <c r="E14" s="531"/>
      <c r="F14" s="531"/>
      <c r="G14" s="531"/>
      <c r="H14" s="531"/>
      <c r="I14" s="531"/>
      <c r="J14" s="531"/>
      <c r="K14" s="531"/>
      <c r="L14" s="532"/>
      <c r="M14" s="484">
        <v>1995</v>
      </c>
      <c r="N14" s="485"/>
      <c r="O14" s="529">
        <f>M14*A14</f>
        <v>0</v>
      </c>
      <c r="P14" s="530"/>
    </row>
    <row r="15" spans="1:30" s="38" customFormat="1" ht="8.6999999999999993" customHeight="1" x14ac:dyDescent="0.25">
      <c r="A15" s="541"/>
      <c r="B15" s="486"/>
      <c r="C15" s="487"/>
      <c r="D15" s="288"/>
      <c r="E15" s="533"/>
      <c r="F15" s="533"/>
      <c r="G15" s="533"/>
      <c r="H15" s="533"/>
      <c r="I15" s="533"/>
      <c r="J15" s="533"/>
      <c r="K15" s="533"/>
      <c r="L15" s="534"/>
      <c r="M15" s="486"/>
      <c r="N15" s="487"/>
      <c r="O15" s="236"/>
      <c r="P15" s="237"/>
    </row>
    <row r="16" spans="1:30" s="38" customFormat="1" ht="20.25" customHeight="1" x14ac:dyDescent="0.25">
      <c r="A16" s="540"/>
      <c r="B16" s="546" t="s">
        <v>89</v>
      </c>
      <c r="C16" s="547"/>
      <c r="D16" s="355" t="s">
        <v>113</v>
      </c>
      <c r="E16" s="531"/>
      <c r="F16" s="531"/>
      <c r="G16" s="531"/>
      <c r="H16" s="531"/>
      <c r="I16" s="531"/>
      <c r="J16" s="531"/>
      <c r="K16" s="531"/>
      <c r="L16" s="532"/>
      <c r="M16" s="484">
        <v>2180</v>
      </c>
      <c r="N16" s="485"/>
      <c r="O16" s="529">
        <f>M16*A16</f>
        <v>0</v>
      </c>
      <c r="P16" s="530"/>
    </row>
    <row r="17" spans="1:20" s="38" customFormat="1" ht="10.199999999999999" customHeight="1" x14ac:dyDescent="0.25">
      <c r="A17" s="541"/>
      <c r="B17" s="486"/>
      <c r="C17" s="487"/>
      <c r="D17" s="288"/>
      <c r="E17" s="533"/>
      <c r="F17" s="533"/>
      <c r="G17" s="533"/>
      <c r="H17" s="533"/>
      <c r="I17" s="533"/>
      <c r="J17" s="533"/>
      <c r="K17" s="533"/>
      <c r="L17" s="534"/>
      <c r="M17" s="486"/>
      <c r="N17" s="487"/>
      <c r="O17" s="236"/>
      <c r="P17" s="237"/>
    </row>
    <row r="18" spans="1:20" s="38" customFormat="1" ht="8.25" customHeight="1" thickBot="1" x14ac:dyDescent="0.3">
      <c r="A18" s="62"/>
      <c r="B18" s="367"/>
      <c r="C18" s="539"/>
      <c r="D18" s="539"/>
      <c r="E18" s="539"/>
      <c r="F18" s="542"/>
      <c r="G18" s="543"/>
      <c r="H18" s="543"/>
      <c r="I18" s="543"/>
      <c r="J18" s="543"/>
      <c r="K18" s="543"/>
      <c r="L18" s="543"/>
      <c r="M18" s="544"/>
      <c r="N18" s="545"/>
      <c r="O18" s="524">
        <f>M18*A18</f>
        <v>0</v>
      </c>
      <c r="P18" s="525"/>
    </row>
    <row r="19" spans="1:20" s="38" customFormat="1" ht="17.25" customHeight="1" thickBot="1" x14ac:dyDescent="0.3">
      <c r="A19" s="49"/>
      <c r="B19" s="42"/>
      <c r="C19" s="43"/>
      <c r="D19" s="43"/>
      <c r="E19" s="43"/>
      <c r="F19" s="42"/>
      <c r="G19" s="43"/>
      <c r="H19" s="43"/>
      <c r="I19" s="43"/>
      <c r="J19" s="43"/>
      <c r="K19" s="4"/>
      <c r="L19" s="53"/>
      <c r="M19" s="53"/>
      <c r="N19" s="53"/>
      <c r="O19" s="54"/>
      <c r="P19" s="44"/>
    </row>
    <row r="20" spans="1:20" s="38" customFormat="1" ht="19.5" customHeight="1" thickBot="1" x14ac:dyDescent="0.3">
      <c r="A20" s="506" t="s">
        <v>25</v>
      </c>
      <c r="B20" s="507"/>
      <c r="C20" s="507"/>
      <c r="D20" s="507"/>
      <c r="E20" s="507"/>
      <c r="F20" s="507"/>
      <c r="G20" s="507"/>
      <c r="H20" s="507"/>
      <c r="I20" s="508"/>
      <c r="J20" s="55"/>
      <c r="K20" s="518" t="s">
        <v>28</v>
      </c>
      <c r="L20" s="519"/>
      <c r="M20" s="519"/>
      <c r="N20" s="519"/>
      <c r="O20" s="520">
        <f>SUM(O4:P18)</f>
        <v>0</v>
      </c>
      <c r="P20" s="521"/>
    </row>
    <row r="21" spans="1:20" s="38" customFormat="1" ht="27" customHeight="1" x14ac:dyDescent="0.25">
      <c r="A21" s="509"/>
      <c r="B21" s="510"/>
      <c r="C21" s="510"/>
      <c r="D21" s="510"/>
      <c r="E21" s="510"/>
      <c r="F21" s="510"/>
      <c r="G21" s="510"/>
      <c r="H21" s="510"/>
      <c r="I21" s="511"/>
      <c r="J21" s="55"/>
      <c r="K21" s="56"/>
      <c r="L21" s="56"/>
      <c r="M21" s="56"/>
      <c r="N21" s="56"/>
      <c r="O21" s="30"/>
      <c r="P21" s="31"/>
    </row>
    <row r="22" spans="1:20" s="38" customFormat="1" ht="32.25" customHeight="1" x14ac:dyDescent="0.25">
      <c r="A22" s="512"/>
      <c r="B22" s="513"/>
      <c r="C22" s="513"/>
      <c r="D22" s="513"/>
      <c r="E22" s="513"/>
      <c r="F22" s="513"/>
      <c r="G22" s="513"/>
      <c r="H22" s="513"/>
      <c r="I22" s="514"/>
      <c r="J22" s="55"/>
      <c r="K22" s="56"/>
      <c r="L22" s="56"/>
      <c r="M22" s="56"/>
      <c r="N22" s="56"/>
      <c r="O22" s="30"/>
      <c r="P22" s="31"/>
    </row>
    <row r="23" spans="1:20" s="38" customFormat="1" ht="62.25" customHeight="1" x14ac:dyDescent="0.25">
      <c r="A23" s="512"/>
      <c r="B23" s="513"/>
      <c r="C23" s="513"/>
      <c r="D23" s="513"/>
      <c r="E23" s="513"/>
      <c r="F23" s="513"/>
      <c r="G23" s="513"/>
      <c r="H23" s="513"/>
      <c r="I23" s="514"/>
      <c r="J23" s="55"/>
      <c r="K23" s="56"/>
      <c r="L23" s="56"/>
      <c r="M23" s="56"/>
      <c r="N23" s="56"/>
      <c r="O23" s="30"/>
      <c r="P23" s="31"/>
    </row>
    <row r="24" spans="1:20" s="38" customFormat="1" ht="27" customHeight="1" thickBot="1" x14ac:dyDescent="0.3">
      <c r="A24" s="515"/>
      <c r="B24" s="516"/>
      <c r="C24" s="516"/>
      <c r="D24" s="516"/>
      <c r="E24" s="516"/>
      <c r="F24" s="516"/>
      <c r="G24" s="516"/>
      <c r="H24" s="516"/>
      <c r="I24" s="517"/>
      <c r="J24" s="55"/>
      <c r="K24" s="56"/>
      <c r="L24" s="56"/>
      <c r="M24" s="56"/>
      <c r="N24" s="56"/>
      <c r="O24" s="30"/>
      <c r="P24" s="31"/>
    </row>
    <row r="25" spans="1:20" s="24" customFormat="1" ht="36" customHeight="1" x14ac:dyDescent="0.25">
      <c r="A25" s="359" t="s">
        <v>143</v>
      </c>
      <c r="B25" s="522"/>
      <c r="C25" s="522"/>
      <c r="D25" s="522"/>
      <c r="E25" s="522"/>
      <c r="F25" s="522"/>
      <c r="G25" s="522"/>
      <c r="H25" s="522"/>
      <c r="I25" s="522"/>
      <c r="J25" s="522"/>
      <c r="K25" s="522"/>
      <c r="L25" s="522"/>
      <c r="M25" s="522"/>
      <c r="N25" s="522"/>
      <c r="O25" s="522"/>
      <c r="P25" s="523"/>
      <c r="Q25" s="32"/>
      <c r="R25" s="32"/>
      <c r="S25" s="32"/>
      <c r="T25" s="32"/>
    </row>
    <row r="26" spans="1:20" s="24" customFormat="1" ht="16.5" customHeight="1" thickBot="1" x14ac:dyDescent="0.3">
      <c r="A26" s="503" t="s">
        <v>140</v>
      </c>
      <c r="B26" s="504"/>
      <c r="C26" s="504"/>
      <c r="D26" s="504"/>
      <c r="E26" s="504"/>
      <c r="F26" s="504"/>
      <c r="G26" s="504"/>
      <c r="H26" s="504"/>
      <c r="I26" s="504"/>
      <c r="J26" s="504"/>
      <c r="K26" s="504"/>
      <c r="L26" s="504"/>
      <c r="M26" s="504"/>
      <c r="N26" s="504"/>
      <c r="O26" s="504"/>
      <c r="P26" s="505"/>
      <c r="Q26" s="33"/>
      <c r="R26" s="33"/>
      <c r="S26" s="33"/>
      <c r="T26" s="33"/>
    </row>
  </sheetData>
  <sheetProtection algorithmName="SHA-512" hashValue="53nhx3BZDMsqJKJ8KsSIBbjPvyEx6d2jSxO6mVN6Fve5sX/KGDPoC86zuNDfuFgCrl9T34F9y44rTgkR2/R+Kg==" saltValue="MVYhk4WGNckhtGuDXcrwVA==" spinCount="100000" sheet="1" formatCells="0"/>
  <mergeCells count="61">
    <mergeCell ref="B18:E18"/>
    <mergeCell ref="A14:A15"/>
    <mergeCell ref="F18:L18"/>
    <mergeCell ref="M18:N18"/>
    <mergeCell ref="A16:A17"/>
    <mergeCell ref="B16:C17"/>
    <mergeCell ref="M16:N17"/>
    <mergeCell ref="B14:C15"/>
    <mergeCell ref="D9:L9"/>
    <mergeCell ref="M7:N7"/>
    <mergeCell ref="A26:P26"/>
    <mergeCell ref="A20:I20"/>
    <mergeCell ref="A21:I24"/>
    <mergeCell ref="K20:N20"/>
    <mergeCell ref="O20:P20"/>
    <mergeCell ref="A25:P25"/>
    <mergeCell ref="O18:P18"/>
    <mergeCell ref="A13:P13"/>
    <mergeCell ref="O16:P17"/>
    <mergeCell ref="D16:L17"/>
    <mergeCell ref="M12:N12"/>
    <mergeCell ref="D14:L15"/>
    <mergeCell ref="B12:L12"/>
    <mergeCell ref="O14:P15"/>
    <mergeCell ref="B7:L7"/>
    <mergeCell ref="O6:P6"/>
    <mergeCell ref="M14:N15"/>
    <mergeCell ref="B9:C9"/>
    <mergeCell ref="O9:P9"/>
    <mergeCell ref="D6:L6"/>
    <mergeCell ref="B8:C8"/>
    <mergeCell ref="O11:P11"/>
    <mergeCell ref="M9:N9"/>
    <mergeCell ref="M11:N11"/>
    <mergeCell ref="B11:C11"/>
    <mergeCell ref="D10:L10"/>
    <mergeCell ref="D11:L11"/>
    <mergeCell ref="M10:N10"/>
    <mergeCell ref="O10:P10"/>
    <mergeCell ref="B10:C10"/>
    <mergeCell ref="A1:P1"/>
    <mergeCell ref="A2:B2"/>
    <mergeCell ref="C2:D2"/>
    <mergeCell ref="E2:F2"/>
    <mergeCell ref="G2:J2"/>
    <mergeCell ref="B3:L3"/>
    <mergeCell ref="L2:P2"/>
    <mergeCell ref="M3:N3"/>
    <mergeCell ref="AC8:AD8"/>
    <mergeCell ref="M8:N8"/>
    <mergeCell ref="O8:P8"/>
    <mergeCell ref="D8:L8"/>
    <mergeCell ref="V8:AB8"/>
    <mergeCell ref="B4:C4"/>
    <mergeCell ref="B6:C6"/>
    <mergeCell ref="A5:P5"/>
    <mergeCell ref="D4:L4"/>
    <mergeCell ref="O7:P7"/>
    <mergeCell ref="M4:N4"/>
    <mergeCell ref="O4:P4"/>
    <mergeCell ref="M6:N6"/>
  </mergeCells>
  <phoneticPr fontId="36" type="noConversion"/>
  <printOptions horizontalCentered="1"/>
  <pageMargins left="0.6" right="0.35" top="0.35" bottom="0.35" header="0.3" footer="0.3"/>
  <pageSetup scale="9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20"/>
  <sheetViews>
    <sheetView showGridLines="0" zoomScaleNormal="100" workbookViewId="0">
      <selection sqref="A1:U1"/>
    </sheetView>
  </sheetViews>
  <sheetFormatPr defaultColWidth="3.5546875" defaultRowHeight="13.2" x14ac:dyDescent="0.25"/>
  <cols>
    <col min="1" max="1" width="2.44140625" style="4" customWidth="1"/>
    <col min="2" max="2" width="6.6640625" style="1" customWidth="1"/>
    <col min="3" max="3" width="6.5546875" style="1" customWidth="1"/>
    <col min="4" max="4" width="5.6640625" style="1" customWidth="1"/>
    <col min="5" max="5" width="4.5546875" style="1" customWidth="1"/>
    <col min="6" max="6" width="5" style="1" customWidth="1"/>
    <col min="7" max="7" width="7.6640625" style="1" customWidth="1"/>
    <col min="8" max="8" width="10.33203125" style="1" customWidth="1"/>
    <col min="9" max="9" width="9" style="1" customWidth="1"/>
    <col min="10" max="10" width="7" style="1" customWidth="1"/>
    <col min="11" max="11" width="7.33203125" style="1" customWidth="1"/>
    <col min="12" max="13" width="5.6640625" style="1" customWidth="1"/>
    <col min="14" max="14" width="0.5546875" style="1" customWidth="1"/>
    <col min="15" max="15" width="4.6640625" style="1" customWidth="1"/>
    <col min="16" max="16" width="7" style="1" customWidth="1"/>
    <col min="17" max="17" width="6.6640625" style="1" customWidth="1"/>
    <col min="18" max="18" width="0.6640625" style="1" customWidth="1"/>
    <col min="19" max="19" width="2.6640625" style="1" customWidth="1"/>
    <col min="20" max="20" width="1" style="1" customWidth="1"/>
    <col min="21" max="21" width="4.88671875" style="1" customWidth="1"/>
    <col min="22" max="22" width="2.44140625" style="4" customWidth="1"/>
    <col min="23" max="23" width="16.88671875" style="4" customWidth="1"/>
    <col min="24" max="24" width="12" style="10" customWidth="1"/>
    <col min="25" max="228" width="9.33203125" style="1" customWidth="1"/>
    <col min="229" max="229" width="5.5546875" style="1" customWidth="1"/>
    <col min="230" max="230" width="3.44140625" style="1" customWidth="1"/>
    <col min="231" max="231" width="4.6640625" style="1" customWidth="1"/>
    <col min="232" max="16384" width="3.5546875" style="1"/>
  </cols>
  <sheetData>
    <row r="1" spans="1:24" s="3" customFormat="1" ht="28.5" customHeight="1" x14ac:dyDescent="0.25">
      <c r="A1" s="219" t="s">
        <v>114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6"/>
      <c r="V1" s="2"/>
      <c r="W1" s="2"/>
      <c r="X1" s="10"/>
    </row>
    <row r="2" spans="1:24" s="4" customFormat="1" ht="6" customHeight="1" x14ac:dyDescent="0.25">
      <c r="A2" s="11"/>
      <c r="B2" s="6"/>
      <c r="C2" s="6"/>
      <c r="D2" s="6"/>
      <c r="E2" s="6"/>
      <c r="F2" s="6"/>
      <c r="G2" s="6"/>
      <c r="H2" s="6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X2" s="10"/>
    </row>
    <row r="3" spans="1:24" s="4" customFormat="1" ht="4.5" customHeight="1" x14ac:dyDescent="0.3">
      <c r="A3" s="548"/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549"/>
      <c r="R3" s="549"/>
      <c r="S3" s="549"/>
      <c r="T3" s="549"/>
      <c r="U3" s="549"/>
      <c r="X3" s="10"/>
    </row>
    <row r="4" spans="1:24" s="4" customFormat="1" ht="7.5" customHeight="1" x14ac:dyDescent="0.25">
      <c r="A4" s="11"/>
      <c r="B4" s="6"/>
      <c r="C4" s="6"/>
      <c r="D4" s="6"/>
      <c r="E4" s="6"/>
      <c r="F4" s="6"/>
      <c r="G4" s="6"/>
      <c r="H4" s="6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X4" s="10"/>
    </row>
    <row r="5" spans="1:24" ht="5.25" customHeight="1" x14ac:dyDescent="0.25">
      <c r="A5" s="11"/>
      <c r="F5" s="4"/>
      <c r="G5" s="4"/>
      <c r="H5" s="4"/>
      <c r="I5" s="4"/>
      <c r="K5" s="4"/>
      <c r="L5" s="4"/>
      <c r="M5" s="4"/>
      <c r="N5" s="4"/>
      <c r="O5" s="4"/>
      <c r="P5" s="4"/>
      <c r="Q5" s="4"/>
      <c r="R5" s="4"/>
      <c r="S5" s="4"/>
      <c r="T5" s="4"/>
      <c r="U5" s="13"/>
    </row>
    <row r="6" spans="1:24" ht="19.5" customHeight="1" x14ac:dyDescent="0.25">
      <c r="A6" s="11"/>
      <c r="B6" s="550" t="s">
        <v>121</v>
      </c>
      <c r="C6" s="550"/>
      <c r="D6" s="550"/>
      <c r="E6" s="550"/>
      <c r="F6" s="550"/>
      <c r="G6" s="550"/>
      <c r="H6" s="550"/>
      <c r="I6" s="146"/>
      <c r="J6" s="551" t="s">
        <v>118</v>
      </c>
      <c r="K6" s="551"/>
      <c r="L6" s="551"/>
      <c r="M6" s="551"/>
      <c r="N6" s="551"/>
      <c r="O6" s="551"/>
      <c r="P6" s="551"/>
      <c r="Q6" s="551"/>
      <c r="R6" s="551"/>
      <c r="S6" s="551"/>
      <c r="T6" s="551"/>
      <c r="U6" s="13"/>
    </row>
    <row r="7" spans="1:24" s="14" customFormat="1" ht="88.2" customHeight="1" x14ac:dyDescent="0.25">
      <c r="A7" s="15"/>
      <c r="B7" s="16" t="s">
        <v>5</v>
      </c>
      <c r="C7" s="17" t="s">
        <v>7</v>
      </c>
      <c r="D7" s="16" t="s">
        <v>6</v>
      </c>
      <c r="E7" s="16" t="s">
        <v>76</v>
      </c>
      <c r="F7" s="16" t="s">
        <v>77</v>
      </c>
      <c r="G7" s="16" t="s">
        <v>78</v>
      </c>
      <c r="H7" s="16" t="s">
        <v>9</v>
      </c>
      <c r="J7" s="16" t="s">
        <v>5</v>
      </c>
      <c r="K7" s="17" t="s">
        <v>7</v>
      </c>
      <c r="L7" s="16" t="s">
        <v>6</v>
      </c>
      <c r="M7" s="558" t="s">
        <v>76</v>
      </c>
      <c r="N7" s="559"/>
      <c r="O7" s="143" t="s">
        <v>119</v>
      </c>
      <c r="P7" s="16" t="s">
        <v>78</v>
      </c>
      <c r="Q7" s="552" t="s">
        <v>9</v>
      </c>
      <c r="R7" s="553"/>
      <c r="S7" s="553"/>
      <c r="T7" s="554"/>
      <c r="U7" s="13"/>
      <c r="V7" s="4"/>
      <c r="W7" s="10"/>
    </row>
    <row r="8" spans="1:24" s="14" customFormat="1" ht="3" customHeight="1" x14ac:dyDescent="0.3">
      <c r="A8" s="15"/>
      <c r="B8" s="18"/>
      <c r="C8" s="19"/>
      <c r="D8" s="18"/>
      <c r="E8" s="64"/>
      <c r="F8" s="64"/>
      <c r="G8" s="64"/>
      <c r="H8" s="18"/>
      <c r="J8" s="18"/>
      <c r="K8" s="19"/>
      <c r="L8" s="18"/>
      <c r="M8" s="189"/>
      <c r="N8" s="65"/>
      <c r="O8" s="64"/>
      <c r="P8" s="64"/>
      <c r="Q8" s="555"/>
      <c r="R8" s="556"/>
      <c r="S8" s="556"/>
      <c r="T8" s="557"/>
      <c r="U8" s="207"/>
      <c r="V8" s="4"/>
      <c r="W8" s="10"/>
    </row>
    <row r="9" spans="1:24" ht="18" customHeight="1" x14ac:dyDescent="0.25">
      <c r="A9" s="11"/>
      <c r="B9" s="20" t="s">
        <v>71</v>
      </c>
      <c r="C9" s="21" t="s">
        <v>51</v>
      </c>
      <c r="D9" s="21" t="s">
        <v>32</v>
      </c>
      <c r="E9" s="144" t="s">
        <v>79</v>
      </c>
      <c r="F9" s="144" t="s">
        <v>8</v>
      </c>
      <c r="G9" s="144" t="s">
        <v>81</v>
      </c>
      <c r="H9" s="200">
        <v>42900</v>
      </c>
      <c r="I9" s="149"/>
      <c r="J9" s="193" t="s">
        <v>71</v>
      </c>
      <c r="K9" s="194" t="s">
        <v>120</v>
      </c>
      <c r="L9" s="195" t="s">
        <v>32</v>
      </c>
      <c r="M9" s="575" t="s">
        <v>79</v>
      </c>
      <c r="N9" s="576"/>
      <c r="O9" s="194" t="s">
        <v>82</v>
      </c>
      <c r="P9" s="197" t="s">
        <v>83</v>
      </c>
      <c r="Q9" s="560">
        <v>52300</v>
      </c>
      <c r="R9" s="561"/>
      <c r="S9" s="561"/>
      <c r="T9" s="562"/>
      <c r="U9" s="208"/>
      <c r="W9" s="206"/>
      <c r="X9" s="215"/>
    </row>
    <row r="10" spans="1:24" ht="18" customHeight="1" x14ac:dyDescent="0.25">
      <c r="A10" s="11"/>
      <c r="B10" s="20" t="s">
        <v>71</v>
      </c>
      <c r="C10" s="22" t="s">
        <v>51</v>
      </c>
      <c r="D10" s="21" t="s">
        <v>32</v>
      </c>
      <c r="E10" s="144" t="s">
        <v>80</v>
      </c>
      <c r="F10" s="144" t="s">
        <v>8</v>
      </c>
      <c r="G10" s="144" t="s">
        <v>81</v>
      </c>
      <c r="H10" s="201">
        <v>42500</v>
      </c>
      <c r="I10" s="149"/>
      <c r="J10" s="196" t="s">
        <v>71</v>
      </c>
      <c r="K10" s="194" t="s">
        <v>120</v>
      </c>
      <c r="L10" s="194" t="s">
        <v>32</v>
      </c>
      <c r="M10" s="563" t="s">
        <v>80</v>
      </c>
      <c r="N10" s="564"/>
      <c r="O10" s="194" t="s">
        <v>82</v>
      </c>
      <c r="P10" s="197" t="s">
        <v>83</v>
      </c>
      <c r="Q10" s="560">
        <v>50900</v>
      </c>
      <c r="R10" s="561"/>
      <c r="S10" s="561"/>
      <c r="T10" s="562"/>
      <c r="U10" s="208"/>
      <c r="W10" s="206"/>
      <c r="X10" s="215"/>
    </row>
    <row r="11" spans="1:24" ht="18" customHeight="1" x14ac:dyDescent="0.25">
      <c r="A11" s="11"/>
      <c r="B11" s="101" t="s">
        <v>71</v>
      </c>
      <c r="C11" s="23" t="s">
        <v>51</v>
      </c>
      <c r="D11" s="23" t="s">
        <v>32</v>
      </c>
      <c r="E11" s="145" t="s">
        <v>79</v>
      </c>
      <c r="F11" s="145" t="s">
        <v>82</v>
      </c>
      <c r="G11" s="145" t="s">
        <v>81</v>
      </c>
      <c r="H11" s="202">
        <v>43600</v>
      </c>
      <c r="I11" s="149"/>
      <c r="J11" s="190" t="s">
        <v>71</v>
      </c>
      <c r="K11" s="198" t="s">
        <v>120</v>
      </c>
      <c r="L11" s="198" t="s">
        <v>96</v>
      </c>
      <c r="M11" s="565" t="s">
        <v>79</v>
      </c>
      <c r="N11" s="566"/>
      <c r="O11" s="198" t="s">
        <v>82</v>
      </c>
      <c r="P11" s="199" t="s">
        <v>83</v>
      </c>
      <c r="Q11" s="567">
        <v>57400</v>
      </c>
      <c r="R11" s="568"/>
      <c r="S11" s="568"/>
      <c r="T11" s="569"/>
      <c r="U11" s="208"/>
      <c r="W11" s="206"/>
      <c r="X11" s="215"/>
    </row>
    <row r="12" spans="1:24" ht="18" customHeight="1" x14ac:dyDescent="0.25">
      <c r="A12" s="11"/>
      <c r="B12" s="101" t="s">
        <v>71</v>
      </c>
      <c r="C12" s="23" t="s">
        <v>51</v>
      </c>
      <c r="D12" s="23" t="s">
        <v>32</v>
      </c>
      <c r="E12" s="145" t="s">
        <v>80</v>
      </c>
      <c r="F12" s="145" t="s">
        <v>82</v>
      </c>
      <c r="G12" s="145" t="s">
        <v>81</v>
      </c>
      <c r="H12" s="202">
        <v>43200</v>
      </c>
      <c r="I12" s="149"/>
      <c r="J12" s="191" t="s">
        <v>71</v>
      </c>
      <c r="K12" s="177" t="s">
        <v>120</v>
      </c>
      <c r="L12" s="177" t="s">
        <v>96</v>
      </c>
      <c r="M12" s="570" t="s">
        <v>80</v>
      </c>
      <c r="N12" s="571"/>
      <c r="O12" s="177" t="s">
        <v>82</v>
      </c>
      <c r="P12" s="178" t="s">
        <v>83</v>
      </c>
      <c r="Q12" s="572">
        <v>56350</v>
      </c>
      <c r="R12" s="573"/>
      <c r="S12" s="573"/>
      <c r="T12" s="574"/>
      <c r="U12" s="208"/>
      <c r="W12" s="206"/>
      <c r="X12" s="215"/>
    </row>
    <row r="13" spans="1:24" ht="18" customHeight="1" x14ac:dyDescent="0.25">
      <c r="A13" s="11"/>
      <c r="B13" s="20" t="s">
        <v>71</v>
      </c>
      <c r="C13" s="21" t="s">
        <v>51</v>
      </c>
      <c r="D13" s="21" t="s">
        <v>32</v>
      </c>
      <c r="E13" s="144" t="s">
        <v>79</v>
      </c>
      <c r="F13" s="144" t="s">
        <v>82</v>
      </c>
      <c r="G13" s="144" t="s">
        <v>83</v>
      </c>
      <c r="H13" s="201">
        <v>46800</v>
      </c>
      <c r="I13" s="149"/>
      <c r="J13" s="147"/>
      <c r="K13" s="192"/>
      <c r="L13" s="192"/>
      <c r="M13" s="192"/>
      <c r="N13" s="192"/>
      <c r="O13" s="192"/>
      <c r="P13" s="192"/>
      <c r="Q13" s="192"/>
      <c r="R13" s="577"/>
      <c r="S13" s="577"/>
      <c r="T13" s="149"/>
      <c r="U13" s="208"/>
      <c r="W13" s="10"/>
      <c r="X13" s="4"/>
    </row>
    <row r="14" spans="1:24" ht="18" customHeight="1" x14ac:dyDescent="0.25">
      <c r="A14" s="11"/>
      <c r="B14" s="20" t="s">
        <v>71</v>
      </c>
      <c r="C14" s="21" t="s">
        <v>51</v>
      </c>
      <c r="D14" s="21" t="s">
        <v>32</v>
      </c>
      <c r="E14" s="21" t="s">
        <v>80</v>
      </c>
      <c r="F14" s="144" t="s">
        <v>82</v>
      </c>
      <c r="G14" s="144" t="s">
        <v>83</v>
      </c>
      <c r="H14" s="201">
        <v>45400</v>
      </c>
      <c r="I14" s="149"/>
      <c r="J14" s="63"/>
      <c r="K14" s="187"/>
      <c r="L14" s="187"/>
      <c r="M14" s="187"/>
      <c r="N14" s="187"/>
      <c r="O14" s="187"/>
      <c r="P14" s="187"/>
      <c r="Q14" s="187"/>
      <c r="R14" s="182"/>
      <c r="S14" s="182"/>
      <c r="T14" s="149"/>
      <c r="U14" s="208"/>
      <c r="W14" s="10"/>
      <c r="X14" s="4"/>
    </row>
    <row r="15" spans="1:24" ht="18" customHeight="1" x14ac:dyDescent="0.25">
      <c r="A15" s="11"/>
      <c r="B15" s="101" t="s">
        <v>71</v>
      </c>
      <c r="C15" s="23" t="s">
        <v>51</v>
      </c>
      <c r="D15" s="23" t="s">
        <v>96</v>
      </c>
      <c r="E15" s="145" t="s">
        <v>79</v>
      </c>
      <c r="F15" s="23" t="s">
        <v>82</v>
      </c>
      <c r="G15" s="23" t="s">
        <v>83</v>
      </c>
      <c r="H15" s="202">
        <v>51750</v>
      </c>
      <c r="I15" s="149"/>
      <c r="J15" s="63"/>
      <c r="K15" s="187"/>
      <c r="L15" s="187"/>
      <c r="M15" s="187"/>
      <c r="N15" s="187"/>
      <c r="O15" s="187"/>
      <c r="P15" s="187"/>
      <c r="Q15" s="187"/>
      <c r="R15" s="182"/>
      <c r="S15" s="182"/>
      <c r="T15" s="149"/>
      <c r="U15" s="208"/>
      <c r="W15" s="10"/>
      <c r="X15" s="4"/>
    </row>
    <row r="16" spans="1:24" ht="18" customHeight="1" x14ac:dyDescent="0.25">
      <c r="A16" s="11"/>
      <c r="B16" s="176" t="s">
        <v>71</v>
      </c>
      <c r="C16" s="177" t="s">
        <v>51</v>
      </c>
      <c r="D16" s="177" t="s">
        <v>96</v>
      </c>
      <c r="E16" s="178" t="s">
        <v>80</v>
      </c>
      <c r="F16" s="178" t="s">
        <v>82</v>
      </c>
      <c r="G16" s="178" t="s">
        <v>83</v>
      </c>
      <c r="H16" s="203">
        <v>50750</v>
      </c>
      <c r="I16" s="149"/>
      <c r="J16" s="188"/>
      <c r="K16" s="187"/>
      <c r="L16" s="187"/>
      <c r="M16" s="187"/>
      <c r="N16" s="187"/>
      <c r="O16" s="187"/>
      <c r="P16" s="187"/>
      <c r="Q16" s="187"/>
      <c r="R16" s="182"/>
      <c r="S16" s="182"/>
      <c r="T16" s="149"/>
      <c r="U16" s="208"/>
      <c r="W16" s="10"/>
      <c r="X16" s="4"/>
    </row>
    <row r="17" spans="1:24" ht="9" customHeight="1" x14ac:dyDescent="0.25">
      <c r="A17" s="11"/>
      <c r="B17" s="63"/>
      <c r="C17" s="187"/>
      <c r="D17" s="187"/>
      <c r="E17" s="187"/>
      <c r="F17" s="187"/>
      <c r="G17" s="187"/>
      <c r="H17" s="188"/>
      <c r="I17" s="149"/>
      <c r="J17" s="63"/>
      <c r="K17" s="187"/>
      <c r="L17" s="187"/>
      <c r="M17" s="187"/>
      <c r="N17" s="187"/>
      <c r="O17" s="187"/>
      <c r="P17" s="187"/>
      <c r="Q17" s="187"/>
      <c r="R17" s="182"/>
      <c r="S17" s="182"/>
      <c r="T17" s="149"/>
      <c r="U17" s="13"/>
      <c r="W17" s="10"/>
      <c r="X17" s="4"/>
    </row>
    <row r="18" spans="1:24" s="5" customFormat="1" ht="17.25" customHeight="1" thickBot="1" x14ac:dyDescent="0.3">
      <c r="A18" s="216" t="s">
        <v>140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11"/>
      <c r="W18" s="4"/>
      <c r="X18" s="10"/>
    </row>
    <row r="19" spans="1:24" x14ac:dyDescent="0.2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24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sheetProtection algorithmName="SHA-512" hashValue="nOR9jbAF6jthLKQjY8S+rUJlKDArIOj/7gDm+/OcMMBPM5GfccV2ga6+NaEzy/zPFafCYPO4qDJjKnlmzABMvg==" saltValue="56UfYQg3kETmggDnEKtOxw==" spinCount="100000" sheet="1" objects="1" scenarios="1"/>
  <customSheetViews>
    <customSheetView guid="{F7750F45-B58B-4A47-A6DB-AFE2A6B80DA9}" fitToPage="1">
      <selection activeCell="B2" sqref="B2:J2"/>
      <pageMargins left="0.5" right="0.5" top="0.75" bottom="0.25" header="0.3" footer="0.3"/>
      <pageSetup scale="64" orientation="portrait" r:id="rId1"/>
    </customSheetView>
  </customSheetViews>
  <mergeCells count="17">
    <mergeCell ref="Q8:T8"/>
    <mergeCell ref="M7:N7"/>
    <mergeCell ref="A18:U18"/>
    <mergeCell ref="Q9:T9"/>
    <mergeCell ref="M10:N10"/>
    <mergeCell ref="Q10:T10"/>
    <mergeCell ref="M11:N11"/>
    <mergeCell ref="Q11:T11"/>
    <mergeCell ref="M12:N12"/>
    <mergeCell ref="Q12:T12"/>
    <mergeCell ref="M9:N9"/>
    <mergeCell ref="R13:S13"/>
    <mergeCell ref="A1:U1"/>
    <mergeCell ref="A3:U3"/>
    <mergeCell ref="B6:H6"/>
    <mergeCell ref="J6:T6"/>
    <mergeCell ref="Q7:T7"/>
  </mergeCells>
  <phoneticPr fontId="0" type="noConversion"/>
  <printOptions horizontalCentered="1"/>
  <pageMargins left="0.6" right="0.45" top="0.5" bottom="0.5" header="0.3" footer="0.3"/>
  <pageSetup scale="7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Tear Sheet</vt:lpstr>
      <vt:lpstr>Configuration</vt:lpstr>
      <vt:lpstr>Options</vt:lpstr>
      <vt:lpstr>Pricing</vt:lpstr>
      <vt:lpstr>Configuration!Print_Area</vt:lpstr>
      <vt:lpstr>Options!Print_Area</vt:lpstr>
      <vt:lpstr>Pricing!Print_Area</vt:lpstr>
      <vt:lpstr>'Tear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Authorized Customer</dc:creator>
  <cp:lastModifiedBy>Cody Fast</cp:lastModifiedBy>
  <cp:lastPrinted>2016-07-29T19:01:16Z</cp:lastPrinted>
  <dcterms:created xsi:type="dcterms:W3CDTF">2009-07-09T03:35:39Z</dcterms:created>
  <dcterms:modified xsi:type="dcterms:W3CDTF">2024-06-28T17:37:44Z</dcterms:modified>
</cp:coreProperties>
</file>