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Q:\2025 Sales Season\"/>
    </mc:Choice>
  </mc:AlternateContent>
  <xr:revisionPtr revIDLastSave="0" documentId="13_ncr:1_{81A4C3D0-CB60-4C2A-88E2-A2FFFE23C8C5}" xr6:coauthVersionLast="47" xr6:coauthVersionMax="47" xr10:uidLastSave="{00000000-0000-0000-0000-000000000000}"/>
  <bookViews>
    <workbookView xWindow="-120" yWindow="-120" windowWidth="30960" windowHeight="16920" xr2:uid="{00000000-000D-0000-FFFF-FFFF00000000}"/>
  </bookViews>
  <sheets>
    <sheet name="Tear Sheet" sheetId="5" r:id="rId1"/>
    <sheet name="Configuration" sheetId="6" r:id="rId2"/>
    <sheet name="Options" sheetId="8" r:id="rId3"/>
    <sheet name="Pricing." sheetId="9" r:id="rId4"/>
    <sheet name="Pricing" sheetId="4" state="hidden" r:id="rId5"/>
  </sheets>
  <definedNames>
    <definedName name="_xlnm.Print_Area" localSheetId="1">Configuration!$A$1:$Q$59</definedName>
    <definedName name="_xlnm.Print_Area" localSheetId="2">Options!$A$1:$P$41</definedName>
    <definedName name="_xlnm.Print_Area" localSheetId="4">Pricing!$A$1:$Q$12</definedName>
    <definedName name="_xlnm.Print_Area" localSheetId="0">'Tear Sheet'!$A$1:$T$18</definedName>
    <definedName name="Z_2E59CC3A_3CE1_4ED1_8A49_D2CB42C514A9_.wvu.PrintArea" localSheetId="4" hidden="1">Pricing!$A$1:$Q$12</definedName>
    <definedName name="Z_2E59CC3A_3CE1_4ED1_8A49_D2CB42C514A9_.wvu.PrintArea" localSheetId="0" hidden="1">'Tear Sheet'!$A$1:$T$18</definedName>
  </definedNames>
  <calcPr calcId="191029"/>
  <customWorkbookViews>
    <customWorkbookView name="Print" guid="{2E59CC3A-3CE1-4ED1-8A49-D2CB42C514A9}" maximized="1" xWindow="1" yWindow="1" windowWidth="1362" windowHeight="5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52" i="6" l="1"/>
  <c r="P37" i="6"/>
  <c r="P36" i="6" l="1"/>
  <c r="P35" i="6"/>
  <c r="P19" i="6" l="1"/>
  <c r="P18" i="6"/>
  <c r="P17" i="6"/>
  <c r="P16" i="6"/>
  <c r="P15" i="6"/>
  <c r="P14" i="6"/>
  <c r="P13" i="6"/>
  <c r="A12" i="8" l="1"/>
  <c r="O11" i="8"/>
  <c r="O10" i="8"/>
  <c r="P39" i="6" l="1"/>
  <c r="P38" i="6"/>
  <c r="P34" i="6"/>
  <c r="O23" i="8" l="1"/>
  <c r="O22" i="8"/>
  <c r="O29" i="8"/>
  <c r="O28" i="8"/>
  <c r="O33" i="8"/>
  <c r="O32" i="8"/>
  <c r="A13" i="8"/>
  <c r="L2" i="8" l="1"/>
  <c r="G2" i="8"/>
  <c r="C2" i="8"/>
  <c r="O7" i="8"/>
  <c r="O4" i="8"/>
  <c r="O35" i="8" l="1"/>
  <c r="P42" i="6" s="1"/>
  <c r="P28" i="6"/>
  <c r="P25" i="6" l="1"/>
  <c r="P32" i="6"/>
  <c r="P30" i="6" l="1"/>
  <c r="P29" i="6"/>
  <c r="P41" i="6" l="1"/>
  <c r="P43" i="6" s="1"/>
  <c r="P44" i="6" l="1"/>
  <c r="P45" i="6" l="1"/>
  <c r="P46" i="6" l="1"/>
</calcChain>
</file>

<file path=xl/sharedStrings.xml><?xml version="1.0" encoding="utf-8"?>
<sst xmlns="http://schemas.openxmlformats.org/spreadsheetml/2006/main" count="263" uniqueCount="165">
  <si>
    <t>Date</t>
  </si>
  <si>
    <t>Address</t>
  </si>
  <si>
    <t>Dealer Phone #</t>
  </si>
  <si>
    <t>Customer Name</t>
  </si>
  <si>
    <t>Model</t>
  </si>
  <si>
    <t>F</t>
  </si>
  <si>
    <t>Price</t>
  </si>
  <si>
    <t>Subtotal</t>
  </si>
  <si>
    <t>Total</t>
  </si>
  <si>
    <t>Fast Sales 
Rep Initial</t>
  </si>
  <si>
    <t>C</t>
  </si>
  <si>
    <t>Rows</t>
  </si>
  <si>
    <t>Spacing</t>
  </si>
  <si>
    <t>N/C (Inc In Base)</t>
  </si>
  <si>
    <t>30"</t>
  </si>
  <si>
    <t>Trade Allowance</t>
  </si>
  <si>
    <t>FIELD SERVICE KIT</t>
  </si>
  <si>
    <t># of Coulters</t>
  </si>
  <si>
    <t>Price 1000 Gallon</t>
  </si>
  <si>
    <t>Price 1600 Gallon</t>
  </si>
  <si>
    <t>1350 Gallon</t>
  </si>
  <si>
    <t>Fast Sales
Order #</t>
  </si>
  <si>
    <t>PO#</t>
  </si>
  <si>
    <t>Sales Rep Initial</t>
  </si>
  <si>
    <t>City</t>
  </si>
  <si>
    <t>State</t>
  </si>
  <si>
    <t>Zip</t>
  </si>
  <si>
    <r>
      <t>APPLICATOR KIT NUMBER</t>
    </r>
    <r>
      <rPr>
        <b/>
        <sz val="8"/>
        <rFont val="Arial"/>
        <family val="2"/>
      </rPr>
      <t xml:space="preserve"> (REFER TO PRICING PAGE FOR KIT NUMBER AND PRICING)</t>
    </r>
  </si>
  <si>
    <t>BASE</t>
  </si>
  <si>
    <t>QTY</t>
  </si>
  <si>
    <t>PRICE</t>
  </si>
  <si>
    <t>COULTER</t>
  </si>
  <si>
    <t>OPTIONAL SIZE</t>
  </si>
  <si>
    <t>Discount</t>
  </si>
  <si>
    <t>NOTES</t>
  </si>
  <si>
    <t>SIGNATURE</t>
  </si>
  <si>
    <t>1050 Gallon</t>
  </si>
  <si>
    <t>Tank Size 1050</t>
  </si>
  <si>
    <t>Tank Size 1350</t>
  </si>
  <si>
    <t>MODEL</t>
  </si>
  <si>
    <t>ROWS</t>
  </si>
  <si>
    <t>SPACING</t>
  </si>
  <si>
    <t># COULTERS</t>
  </si>
  <si>
    <t>#20 STREAM JET</t>
  </si>
  <si>
    <t>#15 STREAM JET</t>
  </si>
  <si>
    <t>Rev</t>
  </si>
  <si>
    <t>TRACTOR MAKE/MODEL</t>
  </si>
  <si>
    <t>Cust Phone #</t>
  </si>
  <si>
    <t>Bill To</t>
  </si>
  <si>
    <t>Ship To</t>
  </si>
  <si>
    <t>Name</t>
  </si>
  <si>
    <t>SPECIAL &amp; ADDITIONAL OPTIONS</t>
  </si>
  <si>
    <t>Build Date</t>
  </si>
  <si>
    <t>COLOR (BLK or RED)</t>
  </si>
  <si>
    <t>99RPRKFC_ _ _</t>
  </si>
  <si>
    <t>99WLAPP</t>
  </si>
  <si>
    <t>WILGER FLOW MONITOR TUBES (Each)</t>
  </si>
  <si>
    <t>INJECTION - TIP OPTIONS</t>
  </si>
  <si>
    <t>#8 STREAM JET</t>
  </si>
  <si>
    <t>#10 STREAM JET</t>
  </si>
  <si>
    <t xml:space="preserve">#75 KNIFE ORIFICE </t>
  </si>
  <si>
    <t xml:space="preserve">#107 KNIFE ORIFICE </t>
  </si>
  <si>
    <t>#132 KNIFE ORIFICE</t>
  </si>
  <si>
    <t>TIPS/ORIFICES</t>
  </si>
  <si>
    <t xml:space="preserve"> (MUST CHECK DESIRED TIP/ORIFICE SIZE. FOR ADDITIONAL OPTIONS AND CHART TO DETERMINE PROPER SIZE, REFER TO AUXILLARY TIP/ORIFICE SHEET AND ENTER THE TIP/ORIFICE IN BLANK SPACE BELOW)</t>
  </si>
  <si>
    <t>KNIFE - ORIFICE OPTIONS</t>
  </si>
  <si>
    <t>PLANTER WIDTH</t>
  </si>
  <si>
    <t xml:space="preserve"> (To specify changes from non-standard plumbing, please specify numbers of outlets per section, starting from left section to right section)</t>
  </si>
  <si>
    <t>0</t>
  </si>
  <si>
    <t>TIRE (1350 GAL ONLY)</t>
  </si>
  <si>
    <t>TIRE (1050 GAL ONLY)</t>
  </si>
  <si>
    <r>
      <t>320/90R46 (PAIR)</t>
    </r>
    <r>
      <rPr>
        <sz val="8"/>
        <color indexed="8"/>
        <rFont val="Arial"/>
        <family val="2"/>
      </rPr>
      <t xml:space="preserve"> 1350 GALLON STANDARD</t>
    </r>
  </si>
  <si>
    <t>ACE 150 206 HYDRAULIC PUMP</t>
  </si>
  <si>
    <t>SERIES 8000N LIQUID FERTILIZER APPLICATOR</t>
  </si>
  <si>
    <r>
      <rPr>
        <b/>
        <sz val="10"/>
        <rFont val="Arial"/>
        <family val="2"/>
      </rPr>
      <t>Hydraulic fold toolbars</t>
    </r>
    <r>
      <rPr>
        <sz val="10"/>
        <rFont val="Arial"/>
        <family val="2"/>
      </rPr>
      <t xml:space="preserve">
7 x 7 single tube toolbar available in 30' and 40’ Toolbars - 40' is also able to fold to 30' width
External hydraulic fold cylinders
</t>
    </r>
    <r>
      <rPr>
        <b/>
        <sz val="10"/>
        <rFont val="Arial"/>
        <family val="2"/>
      </rPr>
      <t xml:space="preserve">
Hydraulic down pressure on wings
</t>
    </r>
    <r>
      <rPr>
        <sz val="10"/>
        <rFont val="Arial"/>
        <family val="2"/>
      </rPr>
      <t xml:space="preserve">Better ground penetration
</t>
    </r>
    <r>
      <rPr>
        <b/>
        <sz val="10"/>
        <rFont val="Arial"/>
        <family val="2"/>
      </rPr>
      <t>Tank</t>
    </r>
    <r>
      <rPr>
        <sz val="10"/>
        <rFont val="Arial"/>
        <family val="2"/>
      </rPr>
      <t xml:space="preserve">
1050 or 1350 gal. 
Fast tank design
US Patent #7,585,000 with low center of gravity and large trough sloped sump for maximum clean-out
</t>
    </r>
    <r>
      <rPr>
        <b/>
        <sz val="10"/>
        <rFont val="Arial"/>
        <family val="2"/>
      </rPr>
      <t xml:space="preserve">Toolbar Flex
</t>
    </r>
    <r>
      <rPr>
        <sz val="10"/>
        <rFont val="Arial"/>
        <family val="2"/>
      </rPr>
      <t>Allows better ground contact for even depth control and fertilizer placement in uneven terrain</t>
    </r>
  </si>
  <si>
    <t>N</t>
  </si>
  <si>
    <t>PRICING   |   SERIES 8000N LIQUID FERTILIZER APPLICATOR</t>
  </si>
  <si>
    <t>CONFIGURATION   |   SERIES 8000N LIQUID FERTILIZER APPLICATOR</t>
  </si>
  <si>
    <r>
      <t xml:space="preserve">13.6x38" (PAIR) </t>
    </r>
    <r>
      <rPr>
        <sz val="8"/>
        <color indexed="8"/>
        <rFont val="Arial"/>
        <family val="2"/>
      </rPr>
      <t>1050 GALLON STANDARD</t>
    </r>
  </si>
  <si>
    <t>99PU8010JB</t>
  </si>
  <si>
    <t>99PU8013JB</t>
  </si>
  <si>
    <t>JOHN BLUE CAST GROUND DRIVE 9055 PUMP (1050 Gallon Tank)</t>
  </si>
  <si>
    <t>JOHN BLUE CAST GROUND DRIVE 9055 PUMP (1350 Gallon Tank)</t>
  </si>
  <si>
    <t>FC80</t>
  </si>
  <si>
    <t>99PU8000ACE</t>
  </si>
  <si>
    <t>GAUGE WHEELS</t>
  </si>
  <si>
    <t>MUST SELECT ONE</t>
  </si>
  <si>
    <t>STANDARD GAUGE WHEELS (2)</t>
  </si>
  <si>
    <t>380/90R46 (PAIR)</t>
  </si>
  <si>
    <t>99BBV</t>
  </si>
  <si>
    <t>1 - 1" BALL VALVE</t>
  </si>
  <si>
    <t>10N</t>
  </si>
  <si>
    <t>13N</t>
  </si>
  <si>
    <t>CONTROLLERS (MUST SELECT ONE)</t>
  </si>
  <si>
    <t>PUMP</t>
  </si>
  <si>
    <t>PUMP HYDRAULIC FLOW LIMITER - OVERSPEED PROTECTION VALVE</t>
  </si>
  <si>
    <t>99PU8000VALVE</t>
  </si>
  <si>
    <t>99136388010120_____</t>
  </si>
  <si>
    <t>99320R468013N120____</t>
  </si>
  <si>
    <t>99380R468013N120_____</t>
  </si>
  <si>
    <t>INJECTION (I) or KNIFE (K)</t>
  </si>
  <si>
    <t>TANK SIZE (10 or 13)</t>
  </si>
  <si>
    <t>Early Order Discount</t>
  </si>
  <si>
    <t>Dealer Name</t>
  </si>
  <si>
    <t>OPTIONS - SPECIAL &amp; ADDITIONAL</t>
  </si>
  <si>
    <r>
      <t xml:space="preserve">TALL/NARROW GAUGE WHEELS (2) - 6.70x15 TIRES </t>
    </r>
    <r>
      <rPr>
        <sz val="8"/>
        <color indexed="8"/>
        <rFont val="Arial"/>
        <family val="2"/>
      </rPr>
      <t>(IN LIEU OF STD)</t>
    </r>
  </si>
  <si>
    <t>99FCA_____</t>
  </si>
  <si>
    <t>TOTAL NUMBER OF COULTERS SELECTED (Must Match Number Below)</t>
  </si>
  <si>
    <t>TOTAL COULTERS FROM PREVIOUS PAGE (Top Level)</t>
  </si>
  <si>
    <t>99FCVRVLVEFULL</t>
  </si>
  <si>
    <t>99FCVRVLVEHALF</t>
  </si>
  <si>
    <t>Total Special Options</t>
  </si>
  <si>
    <t>VARIABLE RATE OPTIONS</t>
  </si>
  <si>
    <t>HI-VERIFLOW NOZZLE YELLOW TIP (Each) (5-60 GPA @ 8 MPH - 30" SPACING)</t>
  </si>
  <si>
    <t>VERIFLOW NOZZLE BLUE TIP (Each) (5-47 GPA @ 8 MPH - 30" SPACING)</t>
  </si>
  <si>
    <t>Options</t>
  </si>
  <si>
    <t>OPTIONS   |   SERIES 8000N LIQUID FERTILIZER APPLICATOR</t>
  </si>
  <si>
    <t>99CROPDEFENDER</t>
  </si>
  <si>
    <t xml:space="preserve">For Variable Rate Tips, the Hi-VeriFlow gives a full rate for each coulter. The standard VeriFlow gives you half rate by itself or when combined with a Hi-Veriflow on the same coulter will give you rate and a half. For example, a 16 row configuration with 15 coulters (needs rate and a half on the outside 2 coulters) will require 15 Hi-Veriflow tips and 2 standard VeriFlow tips. </t>
  </si>
  <si>
    <t>RAVEN ISO RATE CONTROL MODULE, CABLES TO TRACTOR ISO HOOK-UP, NO VT CONSOLE</t>
  </si>
  <si>
    <t>Other Customer Supplied Rate Controller (Specify)</t>
  </si>
  <si>
    <t>#30 STREAM JET (Commonly used with Variable Rate Tips - Full Rate)</t>
  </si>
  <si>
    <t>#40 STREAM JET (Commonly Used with Variable Rate tips to achieve Rate and a Half)</t>
  </si>
  <si>
    <r>
      <t xml:space="preserve">FAST AP CAST COULTERS </t>
    </r>
    <r>
      <rPr>
        <sz val="8"/>
        <color indexed="8"/>
        <rFont val="Arial"/>
        <family val="2"/>
      </rPr>
      <t>(STANDARD NUMBER INCLUDED IN BASE MODEL)</t>
    </r>
  </si>
  <si>
    <t>ADDITIONAL ROWS: FAST AP CAST COULTERS (EACH)</t>
  </si>
  <si>
    <r>
      <t>DEDUCT: FAST AP CAST COULTERS</t>
    </r>
    <r>
      <rPr>
        <sz val="8"/>
        <color indexed="8"/>
        <rFont val="Arial"/>
        <family val="2"/>
      </rPr>
      <t xml:space="preserve"> (TO DEDUCT COULTERS FROM BASE MODEL - Per Row)</t>
    </r>
  </si>
  <si>
    <t>SHIPPING (Check Which Applies)</t>
  </si>
  <si>
    <t>ASSEMBLY INFORMATION</t>
  </si>
  <si>
    <t xml:space="preserve">Full Build </t>
  </si>
  <si>
    <t>Partial Build**</t>
  </si>
  <si>
    <t>Are Any Additional Coulters Meant to Be Spare Coulters, not Mounted on Toolbar? (If so, specify how many)</t>
  </si>
  <si>
    <t>Ship On Truck</t>
  </si>
  <si>
    <t>Will Call</t>
  </si>
  <si>
    <t>** Partial Build designates that the toolbar, toolbar plumbing, and coulters will not be mounted to the trailer but will be organized in shipping crates and sent along with applicator to be assembled at Dealership in order to minimize shipping costs</t>
  </si>
  <si>
    <t>PRESSURE TRANSDUCER</t>
  </si>
  <si>
    <t>RAVEN 450 CTRL KIT/CABLES W/ SKYTRAK UP TO 6 SECTIONS</t>
  </si>
  <si>
    <t>47 PIN PRODUCT CONTROL CABLE - Customer Supplied JDRC2000 Rate Controller/Raven RCM</t>
  </si>
  <si>
    <t>47 PIN To 37 PIN PRODUCT CONTROL CABLE - Customer Supplied GreenStar Rate Controller</t>
  </si>
  <si>
    <t>47 PIN To 16 PIN PRODUCT CONTROL CABLE - Customer Supplied Raven 450</t>
  </si>
  <si>
    <t>47 PIN PRODUCT CONTROL CABLE - Customer Supplied Rate Controller (Other - Specify Below)</t>
  </si>
  <si>
    <t>47PRCMFC</t>
  </si>
  <si>
    <t>47PCSJDRCFC</t>
  </si>
  <si>
    <t>47PCSJDGSFC</t>
  </si>
  <si>
    <t>47PCS450FC</t>
  </si>
  <si>
    <t>47PCSRCFC</t>
  </si>
  <si>
    <t>47PPTFC</t>
  </si>
  <si>
    <r>
      <t>ADDITIONAL BALL VALVES</t>
    </r>
    <r>
      <rPr>
        <sz val="6"/>
        <color indexed="8"/>
        <rFont val="Arial"/>
        <family val="2"/>
      </rPr>
      <t xml:space="preserve"> </t>
    </r>
    <r>
      <rPr>
        <sz val="8"/>
        <color indexed="8"/>
        <rFont val="Arial"/>
        <family val="2"/>
      </rPr>
      <t xml:space="preserve">(3/4" FEED LINE INCLUDED) - </t>
    </r>
    <r>
      <rPr>
        <b/>
        <sz val="11"/>
        <color indexed="8"/>
        <rFont val="Arial"/>
        <family val="2"/>
      </rPr>
      <t xml:space="preserve"> 2 Standard with Base Model - Please specify in notes section how applicator should be plumbed if adding ball valves - Maximum is 6 total sections</t>
    </r>
  </si>
  <si>
    <t>9980GWGEN283</t>
  </si>
  <si>
    <t>9980GWLTP83</t>
  </si>
  <si>
    <t>FAST CROP DEFENDER - Use With Injection ONLY - Knocks Down Displaced Soil to Help Prevent Covering Crop (per coulter)</t>
  </si>
  <si>
    <t>47PSCS450FC</t>
  </si>
  <si>
    <t>FAST AG Solutions June 2019</t>
  </si>
  <si>
    <t>DEERE GREENSTAR ISO RATE CONTROLLER, CABLES TO TRACTOR ISO HOOK-UP, NO VT CONSOLE</t>
  </si>
  <si>
    <t>47PJDRCFC</t>
  </si>
  <si>
    <t>Freight Estimate</t>
  </si>
  <si>
    <r>
      <rPr>
        <b/>
        <sz val="10"/>
        <rFont val="Arial"/>
        <family val="2"/>
      </rPr>
      <t xml:space="preserve">Tires
</t>
    </r>
    <r>
      <rPr>
        <sz val="10"/>
        <rFont val="Arial"/>
        <family val="2"/>
      </rPr>
      <t xml:space="preserve">13.6x38" - 8 bolt hub (1050 gal.)
320/90R46 - 10 bolt hub (1350 gal.)
</t>
    </r>
    <r>
      <rPr>
        <b/>
        <sz val="10"/>
        <rFont val="Arial"/>
        <family val="2"/>
      </rPr>
      <t>Hydraulic Pump</t>
    </r>
    <r>
      <rPr>
        <sz val="10"/>
        <rFont val="Arial"/>
        <family val="2"/>
      </rPr>
      <t xml:space="preserve">
Ace 150-206F
Four hydraulic outlets required when using hydraulic pump for 40' bars
</t>
    </r>
    <r>
      <rPr>
        <b/>
        <sz val="10"/>
        <rFont val="Arial"/>
        <family val="2"/>
      </rPr>
      <t>Wide stance parallel link</t>
    </r>
    <r>
      <rPr>
        <sz val="10"/>
        <rFont val="Arial"/>
        <family val="2"/>
      </rPr>
      <t xml:space="preserve">
Greater strength and stability
</t>
    </r>
    <r>
      <rPr>
        <b/>
        <sz val="10"/>
        <rFont val="Arial"/>
        <family val="2"/>
      </rPr>
      <t>Powder coat paint</t>
    </r>
    <r>
      <rPr>
        <sz val="10"/>
        <rFont val="Arial"/>
        <family val="2"/>
      </rPr>
      <t xml:space="preserve">
Durable, attractive finish
</t>
    </r>
    <r>
      <rPr>
        <b/>
        <sz val="10"/>
        <rFont val="Arial"/>
        <family val="2"/>
      </rPr>
      <t>Flow Meter and 1-1/2" Motorized Control Valve</t>
    </r>
    <r>
      <rPr>
        <sz val="10"/>
        <rFont val="Arial"/>
        <family val="2"/>
      </rPr>
      <t xml:space="preserve">
</t>
    </r>
    <r>
      <rPr>
        <b/>
        <sz val="10"/>
        <rFont val="Arial"/>
        <family val="2"/>
      </rPr>
      <t>Wing Gauge Wheels</t>
    </r>
    <r>
      <rPr>
        <sz val="10"/>
        <rFont val="Arial"/>
        <family val="2"/>
      </rPr>
      <t xml:space="preserve">
1 pair on 30' and 40' bar</t>
    </r>
  </si>
  <si>
    <t>STANDARD FEATURES 2025 | SERIES 8000N LIQUID FERTILIZER APPLICATOR</t>
  </si>
  <si>
    <t>FAST AG Solutions July 2024</t>
  </si>
  <si>
    <r>
      <rPr>
        <b/>
        <sz val="10"/>
        <rFont val="Arial"/>
        <family val="2"/>
      </rPr>
      <t xml:space="preserve">Short length
</t>
    </r>
    <r>
      <rPr>
        <sz val="10"/>
        <rFont val="Arial"/>
        <family val="2"/>
      </rPr>
      <t xml:space="preserve">Better tracking
133” hitch-to-axle on 1050 &amp; 1350 gal.
</t>
    </r>
    <r>
      <rPr>
        <b/>
        <sz val="10"/>
        <rFont val="Arial"/>
        <family val="2"/>
      </rPr>
      <t xml:space="preserve">
Hydraulic Wing Kick
Single reach tongue</t>
    </r>
    <r>
      <rPr>
        <sz val="10"/>
        <rFont val="Arial"/>
        <family val="2"/>
      </rPr>
      <t xml:space="preserve">
Sharper turning radius
Reduced crop damage
</t>
    </r>
    <r>
      <rPr>
        <b/>
        <sz val="10"/>
        <rFont val="Arial"/>
        <family val="2"/>
      </rPr>
      <t>TeeJet ball valves</t>
    </r>
    <r>
      <rPr>
        <sz val="10"/>
        <rFont val="Arial"/>
        <family val="2"/>
      </rPr>
      <t xml:space="preserve">
Two sections for 30’ &amp; 40’ toolbars
</t>
    </r>
    <r>
      <rPr>
        <b/>
        <sz val="10"/>
        <rFont val="Arial"/>
        <family val="2"/>
      </rPr>
      <t>Coulters</t>
    </r>
    <r>
      <rPr>
        <sz val="10"/>
        <rFont val="Arial"/>
        <family val="2"/>
      </rPr>
      <t xml:space="preserve">
FAST Cast AP Coulters
Option of coulter mounted knife or no drip checks and tips
</t>
    </r>
  </si>
  <si>
    <t>Any nonstandard item will be charged $500 net plus time and materials. Please call for an estimate. Prices and configurations effective 7/01/24. 
All prices, applicators &amp; configurations subject to change. FOB Windom, MN. All orders are subject to FAST Home Office approval.  FAST reserves the right to make corrections if deemed necessary.</t>
  </si>
  <si>
    <t>FAST AG Solutions June 2024</t>
  </si>
  <si>
    <t>Any nonstandard item will be charged $500 net plus time and materials. Please call for an estimate. Prices and configurations effective 7/01/24. 
All prices, applicators &amp; configurations subject to change. FOB Windom, MN.</t>
  </si>
  <si>
    <t>37139 (K), 37140 (I)</t>
  </si>
  <si>
    <t>Total List</t>
  </si>
  <si>
    <r>
      <t>HIGH FLOW OPTION (Per Coulter) - Increases Max Flow From 50 GPA to 70 GPA @ 10 MPH with 30" Coulter Spacing - Includes 1/2" Hose From Toolbar to Coulter and High Flow Check Valve. 1/2" Liquid Tube if Knife Option is Chosen in Base Configuration.</t>
    </r>
    <r>
      <rPr>
        <b/>
        <sz val="10"/>
        <color rgb="FF000000"/>
        <rFont val="Arial"/>
        <family val="2"/>
      </rPr>
      <t xml:space="preserve"> 4 Ball Valves on Toolbar is also Recommended. NOT COMPATIBLE WITH WILGER FLOW MONITOR TUBES.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</si>
</sst>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m/d/yy;@"/>
    <numFmt numFmtId="166" formatCode="&quot;$&quot;#,##0.00"/>
  </numFmts>
  <fonts count="42" x14ac:knownFonts="1">
    <font>
      <sz val="11"/>
      <color theme="1"/>
      <name val="Calibri"/>
      <family val="2"/>
      <scheme val="minor"/>
    </font>
    <font>
      <sz val="11"/>
      <color indexed="8"/>
      <name val="Calibri"/>
      <family val="2"/>
    </font>
    <font>
      <b/>
      <sz val="12"/>
      <color indexed="8"/>
      <name val="Arial"/>
      <family val="2"/>
    </font>
    <font>
      <b/>
      <sz val="12"/>
      <name val="Arial"/>
      <family val="2"/>
    </font>
    <font>
      <i/>
      <sz val="6"/>
      <color indexed="8"/>
      <name val="Arial"/>
      <family val="2"/>
    </font>
    <font>
      <sz val="8"/>
      <color indexed="8"/>
      <name val="Arial"/>
      <family val="2"/>
    </font>
    <font>
      <b/>
      <sz val="8"/>
      <name val="Arial"/>
      <family val="2"/>
    </font>
    <font>
      <sz val="11"/>
      <color indexed="8"/>
      <name val="Arial"/>
      <family val="2"/>
    </font>
    <font>
      <b/>
      <sz val="11"/>
      <color indexed="8"/>
      <name val="Arial"/>
      <family val="2"/>
    </font>
    <font>
      <sz val="10"/>
      <color indexed="8"/>
      <name val="Arial"/>
      <family val="2"/>
    </font>
    <font>
      <sz val="10"/>
      <color indexed="8"/>
      <name val="Arial"/>
      <family val="2"/>
    </font>
    <font>
      <b/>
      <sz val="10"/>
      <color indexed="8"/>
      <name val="Arial"/>
      <family val="2"/>
    </font>
    <font>
      <b/>
      <sz val="10"/>
      <color indexed="9"/>
      <name val="Arial"/>
      <family val="2"/>
    </font>
    <font>
      <sz val="8"/>
      <name val="Arial"/>
      <family val="2"/>
    </font>
    <font>
      <sz val="10"/>
      <color indexed="9"/>
      <name val="Arial"/>
      <family val="2"/>
    </font>
    <font>
      <sz val="8"/>
      <color indexed="9"/>
      <name val="Arial"/>
      <family val="2"/>
    </font>
    <font>
      <sz val="6"/>
      <color theme="1"/>
      <name val="Arial"/>
      <family val="2"/>
    </font>
    <font>
      <sz val="10"/>
      <name val="Arial"/>
      <family val="2"/>
    </font>
    <font>
      <b/>
      <sz val="10"/>
      <name val="Arial"/>
      <family val="2"/>
    </font>
    <font>
      <sz val="10"/>
      <color theme="1"/>
      <name val="Calibri"/>
      <family val="2"/>
      <scheme val="minor"/>
    </font>
    <font>
      <b/>
      <sz val="16"/>
      <color theme="0"/>
      <name val="Arial"/>
      <family val="2"/>
    </font>
    <font>
      <sz val="10"/>
      <color theme="1"/>
      <name val="Arial"/>
      <family val="2"/>
    </font>
    <font>
      <b/>
      <sz val="10"/>
      <color theme="1"/>
      <name val="Arial"/>
      <family val="2"/>
    </font>
    <font>
      <b/>
      <sz val="12"/>
      <color theme="1"/>
      <name val="Arial"/>
      <family val="2"/>
    </font>
    <font>
      <sz val="14"/>
      <name val="Arial"/>
      <family val="2"/>
    </font>
    <font>
      <sz val="14"/>
      <color indexed="8"/>
      <name val="Arial"/>
      <family val="2"/>
    </font>
    <font>
      <sz val="14"/>
      <color theme="1"/>
      <name val="Arial"/>
      <family val="2"/>
    </font>
    <font>
      <sz val="12"/>
      <color theme="1"/>
      <name val="Arial"/>
      <family val="2"/>
    </font>
    <font>
      <sz val="9"/>
      <color indexed="8"/>
      <name val="Arial"/>
      <family val="2"/>
    </font>
    <font>
      <sz val="10"/>
      <color rgb="FFFF0000"/>
      <name val="Arial"/>
      <family val="2"/>
    </font>
    <font>
      <b/>
      <sz val="12"/>
      <color theme="0"/>
      <name val="Arial"/>
      <family val="2"/>
    </font>
    <font>
      <sz val="7"/>
      <color indexed="8"/>
      <name val="Arial"/>
      <family val="2"/>
    </font>
    <font>
      <i/>
      <sz val="7"/>
      <color indexed="8"/>
      <name val="Arial"/>
      <family val="2"/>
    </font>
    <font>
      <sz val="10"/>
      <color indexed="10"/>
      <name val="Arial"/>
      <family val="2"/>
    </font>
    <font>
      <b/>
      <sz val="10"/>
      <color rgb="FFFF0000"/>
      <name val="Arial"/>
      <family val="2"/>
    </font>
    <font>
      <b/>
      <sz val="9"/>
      <color indexed="8"/>
      <name val="Arial"/>
      <family val="2"/>
    </font>
    <font>
      <sz val="6"/>
      <color indexed="8"/>
      <name val="Arial"/>
      <family val="2"/>
    </font>
    <font>
      <b/>
      <sz val="11"/>
      <color theme="1"/>
      <name val="Arial"/>
      <family val="2"/>
    </font>
    <font>
      <sz val="11"/>
      <name val="Arial"/>
      <family val="2"/>
    </font>
    <font>
      <sz val="12"/>
      <name val="Arial"/>
      <family val="2"/>
    </font>
    <font>
      <sz val="9"/>
      <color theme="1"/>
      <name val="Arial"/>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22"/>
        <bgColor indexed="64"/>
      </patternFill>
    </fill>
    <fill>
      <patternFill patternType="solid">
        <fgColor indexed="43"/>
        <bgColor indexed="64"/>
      </patternFill>
    </fill>
    <fill>
      <patternFill patternType="solid">
        <fgColor theme="1"/>
        <bgColor indexed="64"/>
      </patternFill>
    </fill>
  </fills>
  <borders count="6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535">
    <xf numFmtId="0" fontId="0" fillId="0" borderId="0" xfId="0"/>
    <xf numFmtId="0" fontId="9" fillId="2" borderId="0" xfId="0" applyFont="1" applyFill="1"/>
    <xf numFmtId="0" fontId="10" fillId="2" borderId="0" xfId="0" applyFont="1" applyFill="1"/>
    <xf numFmtId="0" fontId="10" fillId="0" borderId="0" xfId="0" applyFont="1"/>
    <xf numFmtId="0" fontId="9" fillId="2" borderId="5" xfId="0" applyFont="1" applyFill="1" applyBorder="1"/>
    <xf numFmtId="0" fontId="9" fillId="2" borderId="6" xfId="0" applyFont="1" applyFill="1" applyBorder="1"/>
    <xf numFmtId="0" fontId="9" fillId="2" borderId="7" xfId="0" applyFont="1" applyFill="1" applyBorder="1"/>
    <xf numFmtId="0" fontId="9" fillId="0" borderId="0" xfId="0" applyFont="1"/>
    <xf numFmtId="0" fontId="13" fillId="2" borderId="0" xfId="0" applyFont="1" applyFill="1" applyAlignment="1">
      <alignment horizontal="center" vertical="top"/>
    </xf>
    <xf numFmtId="0" fontId="14" fillId="2" borderId="0" xfId="0" applyFont="1" applyFill="1"/>
    <xf numFmtId="0" fontId="15" fillId="2" borderId="0" xfId="0" applyFont="1" applyFill="1" applyAlignment="1">
      <alignment horizontal="center" vertical="top"/>
    </xf>
    <xf numFmtId="0" fontId="17" fillId="2" borderId="0" xfId="0" applyFont="1" applyFill="1"/>
    <xf numFmtId="0" fontId="17" fillId="2" borderId="22" xfId="0" applyFont="1" applyFill="1" applyBorder="1"/>
    <xf numFmtId="0" fontId="17" fillId="2" borderId="0" xfId="0" applyFont="1" applyFill="1" applyAlignment="1">
      <alignment horizontal="center" vertical="center" wrapText="1"/>
    </xf>
    <xf numFmtId="0" fontId="17" fillId="2" borderId="0" xfId="0" applyFont="1" applyFill="1" applyAlignment="1">
      <alignment horizontal="center" vertical="center"/>
    </xf>
    <xf numFmtId="0" fontId="18" fillId="2" borderId="0" xfId="0" applyFont="1" applyFill="1" applyAlignment="1">
      <alignment horizontal="center"/>
    </xf>
    <xf numFmtId="0" fontId="17" fillId="2" borderId="12" xfId="0" applyFont="1" applyFill="1" applyBorder="1" applyAlignment="1">
      <alignment horizontal="center" vertical="center"/>
    </xf>
    <xf numFmtId="0" fontId="9" fillId="2" borderId="22" xfId="0" applyFont="1" applyFill="1" applyBorder="1"/>
    <xf numFmtId="0" fontId="9" fillId="2" borderId="12" xfId="0" applyFont="1" applyFill="1" applyBorder="1"/>
    <xf numFmtId="0" fontId="11" fillId="2" borderId="0" xfId="0" applyFont="1" applyFill="1"/>
    <xf numFmtId="0" fontId="11" fillId="2" borderId="22" xfId="0" applyFont="1" applyFill="1" applyBorder="1"/>
    <xf numFmtId="0" fontId="18" fillId="2" borderId="30" xfId="0" applyFont="1" applyFill="1" applyBorder="1" applyAlignment="1">
      <alignment horizontal="center" textRotation="90"/>
    </xf>
    <xf numFmtId="3" fontId="18" fillId="2" borderId="30" xfId="0" applyNumberFormat="1" applyFont="1" applyFill="1" applyBorder="1" applyAlignment="1">
      <alignment horizontal="center" textRotation="90"/>
    </xf>
    <xf numFmtId="0" fontId="11" fillId="2" borderId="0" xfId="0" applyFont="1" applyFill="1" applyAlignment="1">
      <alignment textRotation="90"/>
    </xf>
    <xf numFmtId="0" fontId="18" fillId="2" borderId="0" xfId="0" applyFont="1" applyFill="1" applyAlignment="1">
      <alignment horizontal="center" textRotation="60"/>
    </xf>
    <xf numFmtId="0" fontId="18" fillId="2" borderId="12" xfId="0" applyFont="1" applyFill="1" applyBorder="1"/>
    <xf numFmtId="3" fontId="12" fillId="2" borderId="0" xfId="0" applyNumberFormat="1" applyFont="1" applyFill="1" applyAlignment="1">
      <alignment horizontal="center" textRotation="90"/>
    </xf>
    <xf numFmtId="0" fontId="12" fillId="2" borderId="0" xfId="0" applyFont="1" applyFill="1" applyAlignment="1">
      <alignment horizontal="center" textRotation="90"/>
    </xf>
    <xf numFmtId="0" fontId="18" fillId="2" borderId="31" xfId="0" applyFont="1" applyFill="1" applyBorder="1" applyAlignment="1">
      <alignment horizontal="center" textRotation="90"/>
    </xf>
    <xf numFmtId="0" fontId="18" fillId="2" borderId="11" xfId="0" applyFont="1" applyFill="1" applyBorder="1" applyAlignment="1">
      <alignment horizontal="center" textRotation="90"/>
    </xf>
    <xf numFmtId="3" fontId="18" fillId="2" borderId="31" xfId="0" applyNumberFormat="1" applyFont="1" applyFill="1" applyBorder="1" applyAlignment="1">
      <alignment horizontal="center" textRotation="90"/>
    </xf>
    <xf numFmtId="0" fontId="17" fillId="2" borderId="28" xfId="0" applyFont="1" applyFill="1" applyBorder="1" applyAlignment="1">
      <alignment horizontal="center"/>
    </xf>
    <xf numFmtId="0" fontId="17" fillId="2" borderId="17" xfId="0" applyFont="1" applyFill="1" applyBorder="1" applyAlignment="1">
      <alignment horizontal="center"/>
    </xf>
    <xf numFmtId="164" fontId="17" fillId="2" borderId="28" xfId="0" applyNumberFormat="1" applyFont="1" applyFill="1" applyBorder="1" applyAlignment="1">
      <alignment horizontal="right"/>
    </xf>
    <xf numFmtId="0" fontId="17" fillId="0" borderId="29" xfId="0" applyFont="1" applyBorder="1" applyAlignment="1">
      <alignment horizontal="center"/>
    </xf>
    <xf numFmtId="0" fontId="17" fillId="0" borderId="30" xfId="0" applyFont="1" applyBorder="1" applyAlignment="1">
      <alignment horizontal="center"/>
    </xf>
    <xf numFmtId="0" fontId="17" fillId="0" borderId="25" xfId="0" applyFont="1" applyBorder="1" applyAlignment="1">
      <alignment horizontal="center"/>
    </xf>
    <xf numFmtId="164" fontId="17" fillId="0" borderId="30" xfId="0" applyNumberFormat="1" applyFont="1" applyBorder="1" applyAlignment="1">
      <alignment horizontal="right"/>
    </xf>
    <xf numFmtId="0" fontId="17" fillId="2" borderId="0" xfId="0" applyFont="1" applyFill="1" applyAlignment="1">
      <alignment horizontal="center"/>
    </xf>
    <xf numFmtId="164" fontId="9" fillId="2" borderId="0" xfId="0" applyNumberFormat="1" applyFont="1" applyFill="1"/>
    <xf numFmtId="0" fontId="17" fillId="3" borderId="28" xfId="0" applyFont="1" applyFill="1" applyBorder="1" applyAlignment="1">
      <alignment horizontal="center"/>
    </xf>
    <xf numFmtId="0" fontId="17" fillId="3" borderId="17" xfId="0" applyFont="1" applyFill="1" applyBorder="1" applyAlignment="1">
      <alignment horizontal="center"/>
    </xf>
    <xf numFmtId="164" fontId="17" fillId="3" borderId="28" xfId="0" applyNumberFormat="1" applyFont="1" applyFill="1" applyBorder="1" applyAlignment="1">
      <alignment horizontal="right"/>
    </xf>
    <xf numFmtId="0" fontId="17" fillId="3" borderId="32" xfId="0" applyFont="1" applyFill="1" applyBorder="1" applyAlignment="1">
      <alignment horizontal="center"/>
    </xf>
    <xf numFmtId="49" fontId="9" fillId="2" borderId="0" xfId="0" applyNumberFormat="1" applyFont="1" applyFill="1" applyAlignment="1">
      <alignment horizontal="center"/>
    </xf>
    <xf numFmtId="0" fontId="9" fillId="2" borderId="0" xfId="0" applyFont="1" applyFill="1" applyAlignment="1">
      <alignment horizontal="center"/>
    </xf>
    <xf numFmtId="0" fontId="17" fillId="2" borderId="0" xfId="0" applyFont="1" applyFill="1" applyAlignment="1">
      <alignment horizontal="center" vertical="top"/>
    </xf>
    <xf numFmtId="0" fontId="17" fillId="2" borderId="22" xfId="0" applyFont="1" applyFill="1" applyBorder="1" applyAlignment="1">
      <alignment horizontal="center" vertical="top"/>
    </xf>
    <xf numFmtId="0" fontId="17" fillId="2" borderId="12" xfId="0" applyFont="1" applyFill="1" applyBorder="1" applyAlignment="1">
      <alignment horizontal="center" vertical="top"/>
    </xf>
    <xf numFmtId="0" fontId="14" fillId="2" borderId="0" xfId="0" applyFont="1" applyFill="1" applyAlignment="1">
      <alignment horizontal="center" vertical="top"/>
    </xf>
    <xf numFmtId="0" fontId="10" fillId="2" borderId="22" xfId="0" applyFont="1" applyFill="1" applyBorder="1"/>
    <xf numFmtId="0" fontId="11" fillId="2" borderId="0" xfId="0" applyFont="1" applyFill="1" applyAlignment="1">
      <alignment horizontal="center" vertical="center"/>
    </xf>
    <xf numFmtId="0" fontId="12" fillId="2" borderId="0" xfId="0" applyFont="1" applyFill="1" applyAlignment="1">
      <alignment horizontal="center" vertical="center"/>
    </xf>
    <xf numFmtId="0" fontId="9" fillId="2" borderId="0" xfId="0" applyFont="1" applyFill="1" applyAlignment="1">
      <alignment horizontal="center" vertical="center"/>
    </xf>
    <xf numFmtId="0" fontId="9" fillId="2" borderId="12" xfId="0" applyFont="1" applyFill="1" applyBorder="1" applyAlignment="1">
      <alignment horizontal="center" vertical="center"/>
    </xf>
    <xf numFmtId="0" fontId="21" fillId="4" borderId="0" xfId="0" applyFont="1" applyFill="1"/>
    <xf numFmtId="0" fontId="23" fillId="4" borderId="0" xfId="0" applyFont="1" applyFill="1"/>
    <xf numFmtId="0" fontId="26" fillId="4" borderId="0" xfId="0" applyFont="1" applyFill="1"/>
    <xf numFmtId="0" fontId="27" fillId="4" borderId="0" xfId="0" applyFont="1" applyFill="1"/>
    <xf numFmtId="0" fontId="9" fillId="4" borderId="24" xfId="0" applyFont="1" applyFill="1" applyBorder="1" applyAlignment="1" applyProtection="1">
      <alignment horizontal="center" vertical="center"/>
      <protection locked="0"/>
    </xf>
    <xf numFmtId="0" fontId="9" fillId="4" borderId="21" xfId="0" applyFont="1" applyFill="1" applyBorder="1" applyAlignment="1" applyProtection="1">
      <alignment horizontal="center" vertical="center"/>
      <protection locked="0"/>
    </xf>
    <xf numFmtId="0" fontId="9" fillId="4" borderId="0" xfId="0" applyFont="1" applyFill="1" applyAlignment="1">
      <alignment horizontal="left" vertical="center"/>
    </xf>
    <xf numFmtId="43" fontId="9" fillId="4" borderId="0" xfId="1" applyFont="1" applyFill="1" applyBorder="1" applyAlignment="1" applyProtection="1">
      <alignment horizontal="right" vertical="center" wrapText="1"/>
    </xf>
    <xf numFmtId="0" fontId="21" fillId="4" borderId="0" xfId="0" applyFont="1" applyFill="1" applyAlignment="1">
      <alignment horizontal="right" vertical="center" wrapText="1"/>
    </xf>
    <xf numFmtId="4" fontId="9" fillId="4" borderId="0" xfId="0" applyNumberFormat="1" applyFont="1" applyFill="1" applyAlignment="1">
      <alignment horizontal="right" vertical="center"/>
    </xf>
    <xf numFmtId="4" fontId="9" fillId="4" borderId="12" xfId="0" applyNumberFormat="1" applyFont="1" applyFill="1" applyBorder="1" applyAlignment="1">
      <alignment horizontal="right" vertical="center"/>
    </xf>
    <xf numFmtId="9" fontId="21" fillId="4" borderId="0" xfId="0" applyNumberFormat="1" applyFont="1" applyFill="1" applyAlignment="1">
      <alignment horizontal="center" vertical="center"/>
    </xf>
    <xf numFmtId="0" fontId="9" fillId="4" borderId="19" xfId="0" applyFont="1" applyFill="1" applyBorder="1" applyAlignment="1" applyProtection="1">
      <alignment horizontal="center" vertical="center"/>
      <protection locked="0"/>
    </xf>
    <xf numFmtId="0" fontId="31" fillId="4" borderId="0" xfId="0" applyFont="1" applyFill="1" applyAlignment="1">
      <alignment horizontal="center"/>
    </xf>
    <xf numFmtId="0" fontId="32" fillId="4" borderId="0" xfId="0" applyFont="1" applyFill="1" applyAlignment="1">
      <alignment horizontal="center" vertical="center"/>
    </xf>
    <xf numFmtId="0" fontId="17" fillId="4" borderId="0" xfId="0" applyFont="1" applyFill="1" applyAlignment="1">
      <alignment horizontal="center"/>
    </xf>
    <xf numFmtId="164" fontId="17" fillId="4" borderId="0" xfId="0" applyNumberFormat="1" applyFont="1" applyFill="1" applyAlignment="1">
      <alignment horizontal="right"/>
    </xf>
    <xf numFmtId="0" fontId="17" fillId="2" borderId="31" xfId="0" applyFont="1" applyFill="1" applyBorder="1" applyAlignment="1">
      <alignment horizontal="center"/>
    </xf>
    <xf numFmtId="0" fontId="17" fillId="2" borderId="11" xfId="0" applyFont="1" applyFill="1" applyBorder="1" applyAlignment="1">
      <alignment horizontal="center"/>
    </xf>
    <xf numFmtId="164" fontId="17" fillId="2" borderId="31" xfId="0" applyNumberFormat="1" applyFont="1" applyFill="1" applyBorder="1" applyAlignment="1">
      <alignment horizontal="right"/>
    </xf>
    <xf numFmtId="0" fontId="17" fillId="0" borderId="31" xfId="0" applyFont="1" applyBorder="1" applyAlignment="1">
      <alignment horizontal="center"/>
    </xf>
    <xf numFmtId="0" fontId="9" fillId="4" borderId="0" xfId="0" applyFont="1" applyFill="1"/>
    <xf numFmtId="0" fontId="14" fillId="4" borderId="0" xfId="0" applyFont="1" applyFill="1"/>
    <xf numFmtId="0" fontId="17" fillId="4" borderId="19" xfId="0" applyFont="1" applyFill="1" applyBorder="1" applyAlignment="1" applyProtection="1">
      <alignment horizontal="center" vertical="center"/>
      <protection locked="0"/>
    </xf>
    <xf numFmtId="0" fontId="21" fillId="4" borderId="22" xfId="0" applyFont="1" applyFill="1" applyBorder="1"/>
    <xf numFmtId="0" fontId="9" fillId="4" borderId="26" xfId="0" applyFont="1" applyFill="1" applyBorder="1" applyAlignment="1">
      <alignment horizontal="center" vertical="center"/>
    </xf>
    <xf numFmtId="0" fontId="16" fillId="4" borderId="0" xfId="0" applyFont="1" applyFill="1" applyAlignment="1">
      <alignment wrapText="1"/>
    </xf>
    <xf numFmtId="0" fontId="21" fillId="4" borderId="0" xfId="0" applyFont="1" applyFill="1" applyAlignment="1">
      <alignment vertical="top" wrapText="1"/>
    </xf>
    <xf numFmtId="0" fontId="21" fillId="4" borderId="12" xfId="0" applyFont="1" applyFill="1" applyBorder="1"/>
    <xf numFmtId="0" fontId="21" fillId="4" borderId="0" xfId="0" applyFont="1" applyFill="1" applyAlignment="1">
      <alignment vertical="center" wrapText="1"/>
    </xf>
    <xf numFmtId="0" fontId="21" fillId="4" borderId="0" xfId="0" applyFont="1" applyFill="1" applyAlignment="1" applyProtection="1">
      <alignment horizontal="center" vertical="center"/>
      <protection locked="0"/>
    </xf>
    <xf numFmtId="0" fontId="22" fillId="4" borderId="32" xfId="0" applyFont="1" applyFill="1" applyBorder="1" applyAlignment="1" applyProtection="1">
      <alignment vertical="center"/>
      <protection locked="0"/>
    </xf>
    <xf numFmtId="0" fontId="21" fillId="3" borderId="1" xfId="0" applyFont="1" applyFill="1" applyBorder="1" applyAlignment="1" applyProtection="1">
      <alignment vertical="center"/>
      <protection locked="0"/>
    </xf>
    <xf numFmtId="0" fontId="22" fillId="3" borderId="1" xfId="0" applyFont="1" applyFill="1" applyBorder="1" applyAlignment="1" applyProtection="1">
      <alignment vertical="center"/>
      <protection locked="0"/>
    </xf>
    <xf numFmtId="165" fontId="21" fillId="3" borderId="1" xfId="0" applyNumberFormat="1" applyFont="1" applyFill="1" applyBorder="1" applyAlignment="1" applyProtection="1">
      <alignment horizontal="center" vertical="center"/>
      <protection locked="0"/>
    </xf>
    <xf numFmtId="165" fontId="21" fillId="3" borderId="23" xfId="0" applyNumberFormat="1" applyFont="1" applyFill="1" applyBorder="1" applyAlignment="1" applyProtection="1">
      <alignment horizontal="center" vertical="center"/>
      <protection locked="0"/>
    </xf>
    <xf numFmtId="0" fontId="22" fillId="4" borderId="33" xfId="0" applyFont="1" applyFill="1" applyBorder="1" applyAlignment="1" applyProtection="1">
      <alignment vertical="center"/>
      <protection locked="0"/>
    </xf>
    <xf numFmtId="0" fontId="9" fillId="4" borderId="48" xfId="0" applyFont="1" applyFill="1" applyBorder="1" applyAlignment="1" applyProtection="1">
      <alignment horizontal="center" vertical="center"/>
      <protection locked="0"/>
    </xf>
    <xf numFmtId="0" fontId="2" fillId="3" borderId="49" xfId="0" applyFont="1" applyFill="1" applyBorder="1" applyAlignment="1">
      <alignment horizontal="left" vertical="center" wrapText="1"/>
    </xf>
    <xf numFmtId="0" fontId="9" fillId="2" borderId="19" xfId="0" applyFont="1" applyFill="1" applyBorder="1" applyAlignment="1" applyProtection="1">
      <alignment horizontal="center" vertical="center" wrapText="1"/>
      <protection locked="0"/>
    </xf>
    <xf numFmtId="0" fontId="2" fillId="3" borderId="40" xfId="0" applyFont="1" applyFill="1" applyBorder="1" applyAlignment="1">
      <alignment horizontal="left" vertical="center" wrapText="1"/>
    </xf>
    <xf numFmtId="0" fontId="21" fillId="4" borderId="23" xfId="0" applyFont="1" applyFill="1" applyBorder="1" applyAlignment="1" applyProtection="1">
      <alignment horizontal="left" vertical="center"/>
      <protection locked="0"/>
    </xf>
    <xf numFmtId="0" fontId="22" fillId="4" borderId="32" xfId="0" applyFont="1" applyFill="1" applyBorder="1" applyAlignment="1" applyProtection="1">
      <alignment horizontal="left" vertical="center"/>
      <protection locked="0"/>
    </xf>
    <xf numFmtId="0" fontId="22" fillId="3" borderId="24" xfId="0" applyFont="1" applyFill="1" applyBorder="1" applyAlignment="1" applyProtection="1">
      <alignment horizontal="left" vertical="center" wrapText="1"/>
      <protection locked="0"/>
    </xf>
    <xf numFmtId="0" fontId="22" fillId="3" borderId="1" xfId="0" applyFont="1" applyFill="1" applyBorder="1" applyAlignment="1" applyProtection="1">
      <alignment horizontal="left" vertical="center" wrapText="1"/>
      <protection locked="0"/>
    </xf>
    <xf numFmtId="0" fontId="21" fillId="3" borderId="1" xfId="0" applyFont="1" applyFill="1" applyBorder="1" applyProtection="1">
      <protection locked="0"/>
    </xf>
    <xf numFmtId="0" fontId="21" fillId="3" borderId="2" xfId="0" applyFont="1" applyFill="1" applyBorder="1" applyProtection="1">
      <protection locked="0"/>
    </xf>
    <xf numFmtId="0" fontId="22" fillId="3" borderId="33" xfId="0" applyFont="1" applyFill="1" applyBorder="1" applyAlignment="1" applyProtection="1">
      <alignment horizontal="left" vertical="center"/>
      <protection locked="0"/>
    </xf>
    <xf numFmtId="0" fontId="22" fillId="3" borderId="1" xfId="0" applyFont="1" applyFill="1" applyBorder="1" applyAlignment="1" applyProtection="1">
      <alignment horizontal="left" vertical="center"/>
      <protection locked="0"/>
    </xf>
    <xf numFmtId="0" fontId="22" fillId="4" borderId="24" xfId="0" applyFont="1" applyFill="1" applyBorder="1" applyAlignment="1" applyProtection="1">
      <alignment vertical="center" wrapText="1"/>
      <protection locked="0"/>
    </xf>
    <xf numFmtId="0" fontId="22" fillId="4" borderId="33" xfId="0" applyFont="1" applyFill="1" applyBorder="1" applyAlignment="1" applyProtection="1">
      <alignment vertical="center" wrapText="1"/>
      <protection locked="0"/>
    </xf>
    <xf numFmtId="0" fontId="22" fillId="4" borderId="39" xfId="0" applyFont="1" applyFill="1" applyBorder="1" applyAlignment="1" applyProtection="1">
      <alignment vertical="center" wrapText="1"/>
      <protection locked="0"/>
    </xf>
    <xf numFmtId="0" fontId="22" fillId="4" borderId="24" xfId="0" applyFont="1" applyFill="1" applyBorder="1" applyAlignment="1" applyProtection="1">
      <alignment horizontal="left" vertical="center" wrapText="1"/>
      <protection locked="0"/>
    </xf>
    <xf numFmtId="0" fontId="22" fillId="4" borderId="33" xfId="0" applyFont="1" applyFill="1" applyBorder="1" applyAlignment="1" applyProtection="1">
      <alignment horizontal="left" vertical="center" wrapText="1"/>
      <protection locked="0"/>
    </xf>
    <xf numFmtId="0" fontId="22" fillId="4" borderId="1" xfId="0" applyFont="1" applyFill="1" applyBorder="1" applyAlignment="1" applyProtection="1">
      <alignment vertical="center"/>
      <protection locked="0"/>
    </xf>
    <xf numFmtId="0" fontId="24" fillId="2" borderId="48" xfId="0" applyFont="1" applyFill="1" applyBorder="1" applyAlignment="1" applyProtection="1">
      <alignment horizontal="center" vertical="center" wrapText="1" readingOrder="1"/>
      <protection locked="0"/>
    </xf>
    <xf numFmtId="0" fontId="24" fillId="2" borderId="31" xfId="0" applyFont="1" applyFill="1" applyBorder="1" applyAlignment="1" applyProtection="1">
      <alignment horizontal="center" vertical="center" wrapText="1" readingOrder="1"/>
      <protection locked="0"/>
    </xf>
    <xf numFmtId="49" fontId="25" fillId="2" borderId="11" xfId="0" applyNumberFormat="1" applyFont="1" applyFill="1" applyBorder="1" applyAlignment="1" applyProtection="1">
      <alignment horizontal="center" vertical="center" wrapText="1" readingOrder="1"/>
      <protection locked="0"/>
    </xf>
    <xf numFmtId="49" fontId="25" fillId="2" borderId="19" xfId="0" applyNumberFormat="1" applyFont="1" applyFill="1" applyBorder="1" applyAlignment="1" applyProtection="1">
      <alignment horizontal="center" vertical="center" wrapText="1" readingOrder="1"/>
      <protection locked="0"/>
    </xf>
    <xf numFmtId="49" fontId="25" fillId="2" borderId="14" xfId="0" applyNumberFormat="1" applyFont="1" applyFill="1" applyBorder="1" applyAlignment="1" applyProtection="1">
      <alignment horizontal="center" vertical="center" wrapText="1" readingOrder="1"/>
      <protection locked="0"/>
    </xf>
    <xf numFmtId="0" fontId="8" fillId="2" borderId="1" xfId="0" applyFont="1" applyFill="1" applyBorder="1"/>
    <xf numFmtId="9" fontId="8" fillId="2" borderId="1" xfId="0" applyNumberFormat="1" applyFont="1" applyFill="1" applyBorder="1"/>
    <xf numFmtId="9" fontId="8" fillId="2" borderId="3" xfId="0" applyNumberFormat="1" applyFont="1" applyFill="1" applyBorder="1" applyProtection="1">
      <protection locked="0"/>
    </xf>
    <xf numFmtId="0" fontId="17" fillId="2" borderId="19" xfId="0" applyFont="1" applyFill="1" applyBorder="1" applyAlignment="1" applyProtection="1">
      <alignment horizontal="center" vertical="center"/>
      <protection locked="0"/>
    </xf>
    <xf numFmtId="0" fontId="17" fillId="2" borderId="48" xfId="0" applyFont="1" applyFill="1" applyBorder="1" applyAlignment="1" applyProtection="1">
      <alignment horizontal="center" vertical="center"/>
      <protection locked="0"/>
    </xf>
    <xf numFmtId="0" fontId="9" fillId="2" borderId="19" xfId="0" applyFont="1" applyFill="1" applyBorder="1" applyAlignment="1" applyProtection="1">
      <alignment horizontal="center" vertical="center"/>
      <protection locked="0"/>
    </xf>
    <xf numFmtId="0" fontId="2" fillId="7" borderId="40" xfId="0" applyFont="1" applyFill="1" applyBorder="1" applyAlignment="1" applyProtection="1">
      <alignment horizontal="left" vertical="center" wrapText="1"/>
      <protection locked="0"/>
    </xf>
    <xf numFmtId="4" fontId="2" fillId="7" borderId="9" xfId="0" applyNumberFormat="1" applyFont="1" applyFill="1" applyBorder="1" applyAlignment="1">
      <alignment horizontal="right" vertical="center"/>
    </xf>
    <xf numFmtId="4" fontId="2" fillId="7" borderId="42" xfId="0" applyNumberFormat="1" applyFont="1" applyFill="1" applyBorder="1" applyAlignment="1">
      <alignment horizontal="right" vertical="center"/>
    </xf>
    <xf numFmtId="0" fontId="18" fillId="4" borderId="45" xfId="0" applyFont="1" applyFill="1" applyBorder="1" applyAlignment="1" applyProtection="1">
      <alignment horizontal="left" vertical="center"/>
      <protection locked="0"/>
    </xf>
    <xf numFmtId="165" fontId="21" fillId="4" borderId="0" xfId="0" applyNumberFormat="1" applyFont="1" applyFill="1" applyAlignment="1">
      <alignment horizontal="center" vertical="center"/>
    </xf>
    <xf numFmtId="166" fontId="21" fillId="4" borderId="0" xfId="0" applyNumberFormat="1" applyFont="1" applyFill="1" applyAlignment="1">
      <alignment horizontal="center" vertical="center"/>
    </xf>
    <xf numFmtId="49" fontId="24" fillId="2" borderId="14" xfId="0" applyNumberFormat="1" applyFont="1" applyFill="1" applyBorder="1" applyAlignment="1" applyProtection="1">
      <alignment horizontal="center" vertical="center" wrapText="1" readingOrder="1"/>
      <protection locked="0"/>
    </xf>
    <xf numFmtId="4" fontId="9" fillId="3" borderId="35" xfId="0" applyNumberFormat="1" applyFont="1" applyFill="1" applyBorder="1" applyAlignment="1">
      <alignment horizontal="right" vertical="center"/>
    </xf>
    <xf numFmtId="0" fontId="9" fillId="4" borderId="46" xfId="0" applyFont="1" applyFill="1" applyBorder="1" applyAlignment="1">
      <alignment horizontal="center" vertical="center"/>
    </xf>
    <xf numFmtId="0" fontId="17" fillId="0" borderId="9" xfId="0" applyFont="1" applyBorder="1" applyAlignment="1">
      <alignment horizontal="center"/>
    </xf>
    <xf numFmtId="0" fontId="17" fillId="0" borderId="11" xfId="0" applyFont="1" applyBorder="1" applyAlignment="1">
      <alignment horizontal="center"/>
    </xf>
    <xf numFmtId="0" fontId="18" fillId="2" borderId="9" xfId="0" applyFont="1" applyFill="1" applyBorder="1" applyAlignment="1">
      <alignment horizontal="center" textRotation="90"/>
    </xf>
    <xf numFmtId="49" fontId="25" fillId="5" borderId="4" xfId="0" applyNumberFormat="1" applyFont="1" applyFill="1" applyBorder="1" applyAlignment="1" applyProtection="1">
      <alignment horizontal="center" vertical="center" wrapText="1" readingOrder="1"/>
      <protection locked="0"/>
    </xf>
    <xf numFmtId="164" fontId="17" fillId="0" borderId="31" xfId="0" applyNumberFormat="1" applyFont="1" applyBorder="1" applyAlignment="1">
      <alignment horizontal="right"/>
    </xf>
    <xf numFmtId="166" fontId="18" fillId="2" borderId="12" xfId="0" applyNumberFormat="1" applyFont="1" applyFill="1" applyBorder="1"/>
    <xf numFmtId="0" fontId="17" fillId="4" borderId="51" xfId="0" applyFont="1" applyFill="1" applyBorder="1" applyAlignment="1" applyProtection="1">
      <alignment horizontal="center" vertical="center"/>
      <protection locked="0"/>
    </xf>
    <xf numFmtId="4" fontId="9" fillId="3" borderId="36" xfId="0" applyNumberFormat="1" applyFont="1" applyFill="1" applyBorder="1" applyAlignment="1">
      <alignment horizontal="right" vertical="center"/>
    </xf>
    <xf numFmtId="0" fontId="9" fillId="2" borderId="52" xfId="0" applyFont="1" applyFill="1" applyBorder="1" applyAlignment="1" applyProtection="1">
      <alignment horizontal="center" vertical="center" wrapText="1"/>
      <protection locked="0"/>
    </xf>
    <xf numFmtId="0" fontId="17" fillId="4" borderId="21" xfId="0" applyFont="1" applyFill="1" applyBorder="1" applyAlignment="1" applyProtection="1">
      <alignment horizontal="center" vertical="center"/>
      <protection locked="0"/>
    </xf>
    <xf numFmtId="0" fontId="21" fillId="4" borderId="22" xfId="0" applyFont="1" applyFill="1" applyBorder="1" applyAlignment="1" applyProtection="1">
      <alignment horizontal="center" vertical="top" wrapText="1"/>
      <protection locked="0"/>
    </xf>
    <xf numFmtId="0" fontId="21" fillId="4" borderId="0" xfId="0" applyFont="1" applyFill="1" applyAlignment="1" applyProtection="1">
      <alignment horizontal="center" vertical="top" wrapText="1"/>
      <protection locked="0"/>
    </xf>
    <xf numFmtId="0" fontId="22" fillId="4" borderId="32" xfId="0" applyFont="1" applyFill="1" applyBorder="1" applyAlignment="1" applyProtection="1">
      <alignment horizontal="left" vertical="center" wrapText="1"/>
      <protection locked="0"/>
    </xf>
    <xf numFmtId="0" fontId="22" fillId="4" borderId="33" xfId="0" applyFont="1" applyFill="1" applyBorder="1" applyAlignment="1" applyProtection="1">
      <alignment horizontal="left" vertical="center"/>
      <protection locked="0"/>
    </xf>
    <xf numFmtId="49" fontId="25" fillId="2" borderId="23" xfId="0" applyNumberFormat="1" applyFont="1" applyFill="1" applyBorder="1" applyAlignment="1" applyProtection="1">
      <alignment horizontal="center" vertical="center" wrapText="1" readingOrder="1"/>
      <protection locked="0"/>
    </xf>
    <xf numFmtId="0" fontId="9" fillId="4" borderId="16" xfId="0" applyFont="1" applyFill="1" applyBorder="1" applyAlignment="1">
      <alignment horizontal="left" vertical="center" wrapText="1"/>
    </xf>
    <xf numFmtId="0" fontId="18" fillId="4" borderId="20" xfId="0" applyFont="1" applyFill="1" applyBorder="1" applyAlignment="1" applyProtection="1">
      <alignment horizontal="center" vertical="center"/>
      <protection locked="0"/>
    </xf>
    <xf numFmtId="0" fontId="21" fillId="4" borderId="0" xfId="0" applyFont="1" applyFill="1" applyAlignment="1">
      <alignment horizontal="left" vertical="center" wrapText="1"/>
    </xf>
    <xf numFmtId="0" fontId="21" fillId="4" borderId="0" xfId="0" applyFont="1" applyFill="1" applyAlignment="1">
      <alignment horizontal="left" vertical="center"/>
    </xf>
    <xf numFmtId="0" fontId="17" fillId="4" borderId="3" xfId="0" applyFont="1" applyFill="1" applyBorder="1" applyAlignment="1" applyProtection="1">
      <alignment horizontal="center" vertical="center"/>
      <protection locked="0"/>
    </xf>
    <xf numFmtId="49" fontId="25" fillId="2" borderId="54" xfId="0" applyNumberFormat="1" applyFont="1" applyFill="1" applyBorder="1" applyAlignment="1" applyProtection="1">
      <alignment horizontal="center" vertical="center" wrapText="1" readingOrder="1"/>
      <protection locked="0"/>
    </xf>
    <xf numFmtId="0" fontId="11" fillId="2" borderId="47" xfId="0" applyFont="1" applyFill="1" applyBorder="1" applyAlignment="1" applyProtection="1">
      <alignment horizontal="center" vertical="center" wrapText="1"/>
      <protection locked="0"/>
    </xf>
    <xf numFmtId="0" fontId="18" fillId="2" borderId="53" xfId="0" applyFont="1" applyFill="1" applyBorder="1" applyAlignment="1" applyProtection="1">
      <alignment horizontal="center" vertical="center"/>
      <protection locked="0"/>
    </xf>
    <xf numFmtId="4" fontId="9" fillId="2" borderId="33"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8" fillId="2" borderId="10" xfId="0" applyFont="1" applyFill="1" applyBorder="1"/>
    <xf numFmtId="0" fontId="7" fillId="4" borderId="0" xfId="0" applyFont="1" applyFill="1" applyProtection="1">
      <protection locked="0"/>
    </xf>
    <xf numFmtId="0" fontId="22" fillId="4" borderId="55" xfId="0" applyFont="1" applyFill="1" applyBorder="1" applyAlignment="1">
      <alignment horizontal="left" vertical="center" wrapText="1"/>
    </xf>
    <xf numFmtId="0" fontId="9" fillId="3" borderId="24" xfId="0" applyFont="1" applyFill="1" applyBorder="1" applyAlignment="1">
      <alignment horizontal="center" vertical="center"/>
    </xf>
    <xf numFmtId="0" fontId="3" fillId="7" borderId="9" xfId="0" applyFont="1" applyFill="1" applyBorder="1" applyAlignment="1">
      <alignment horizontal="left" vertical="center"/>
    </xf>
    <xf numFmtId="0" fontId="2" fillId="7" borderId="11" xfId="0" applyFont="1" applyFill="1" applyBorder="1" applyAlignment="1">
      <alignment horizontal="left" vertical="center"/>
    </xf>
    <xf numFmtId="4" fontId="9" fillId="2" borderId="9" xfId="0" applyNumberFormat="1" applyFont="1" applyFill="1" applyBorder="1" applyAlignment="1">
      <alignment horizontal="right" vertical="center"/>
    </xf>
    <xf numFmtId="4" fontId="9" fillId="2" borderId="42" xfId="0" applyNumberFormat="1" applyFont="1" applyFill="1" applyBorder="1" applyAlignment="1">
      <alignment horizontal="right" vertical="center"/>
    </xf>
    <xf numFmtId="0" fontId="18" fillId="2" borderId="19" xfId="0" applyFont="1" applyFill="1" applyBorder="1" applyAlignment="1" applyProtection="1">
      <alignment horizontal="center" vertical="center"/>
      <protection locked="0"/>
    </xf>
    <xf numFmtId="0" fontId="9" fillId="4" borderId="8" xfId="0" applyFont="1" applyFill="1" applyBorder="1" applyAlignment="1">
      <alignment horizontal="left"/>
    </xf>
    <xf numFmtId="0" fontId="21" fillId="4" borderId="8" xfId="0" applyFont="1" applyFill="1" applyBorder="1" applyAlignment="1">
      <alignment horizontal="left"/>
    </xf>
    <xf numFmtId="0" fontId="9" fillId="4" borderId="8" xfId="0" applyFont="1" applyFill="1" applyBorder="1"/>
    <xf numFmtId="0" fontId="37" fillId="4" borderId="8" xfId="0" applyFont="1" applyFill="1" applyBorder="1" applyAlignment="1">
      <alignment horizontal="left"/>
    </xf>
    <xf numFmtId="0" fontId="0" fillId="4" borderId="8" xfId="0" applyFill="1" applyBorder="1" applyAlignment="1">
      <alignment horizontal="right" vertical="center"/>
    </xf>
    <xf numFmtId="4" fontId="7" fillId="4" borderId="15" xfId="0" applyNumberFormat="1" applyFont="1" applyFill="1" applyBorder="1" applyAlignment="1">
      <alignment horizontal="right"/>
    </xf>
    <xf numFmtId="0" fontId="9" fillId="4" borderId="0" xfId="0" applyFont="1" applyFill="1" applyProtection="1">
      <protection locked="0"/>
    </xf>
    <xf numFmtId="0" fontId="19" fillId="4" borderId="0" xfId="0" applyFont="1" applyFill="1" applyAlignment="1">
      <alignment horizontal="left" vertical="center"/>
    </xf>
    <xf numFmtId="0" fontId="37" fillId="4" borderId="0" xfId="0" applyFont="1" applyFill="1" applyAlignment="1">
      <alignment horizontal="left"/>
    </xf>
    <xf numFmtId="166" fontId="8" fillId="4" borderId="0" xfId="0" applyNumberFormat="1" applyFont="1" applyFill="1" applyAlignment="1">
      <alignment horizontal="right"/>
    </xf>
    <xf numFmtId="166" fontId="8" fillId="4" borderId="12" xfId="0" applyNumberFormat="1" applyFont="1" applyFill="1" applyBorder="1" applyAlignment="1">
      <alignment horizontal="right"/>
    </xf>
    <xf numFmtId="0" fontId="17" fillId="3" borderId="48" xfId="0" applyFont="1" applyFill="1" applyBorder="1" applyAlignment="1" applyProtection="1">
      <alignment horizontal="center" vertical="center"/>
      <protection locked="0"/>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49" fontId="9" fillId="3" borderId="21" xfId="0" applyNumberFormat="1" applyFont="1" applyFill="1" applyBorder="1" applyAlignment="1">
      <alignment horizontal="center" vertical="center"/>
    </xf>
    <xf numFmtId="0" fontId="22" fillId="4" borderId="32" xfId="0" applyFont="1" applyFill="1" applyBorder="1" applyAlignment="1" applyProtection="1">
      <alignment vertical="center" wrapText="1"/>
      <protection locked="0"/>
    </xf>
    <xf numFmtId="0" fontId="9" fillId="0" borderId="50" xfId="0" applyFont="1" applyBorder="1" applyAlignment="1" applyProtection="1">
      <alignment horizontal="center" vertical="center" wrapText="1"/>
      <protection locked="0"/>
    </xf>
    <xf numFmtId="0" fontId="21" fillId="4" borderId="2" xfId="0" applyFont="1" applyFill="1" applyBorder="1" applyAlignment="1" applyProtection="1">
      <alignment horizontal="left" vertical="center"/>
      <protection locked="0"/>
    </xf>
    <xf numFmtId="0" fontId="17" fillId="4" borderId="48" xfId="0" applyFont="1" applyFill="1" applyBorder="1" applyAlignment="1" applyProtection="1">
      <alignment horizontal="center" vertical="center"/>
      <protection locked="0"/>
    </xf>
    <xf numFmtId="0" fontId="9" fillId="4" borderId="2" xfId="0" applyFont="1" applyFill="1" applyBorder="1" applyAlignment="1">
      <alignment horizontal="left" vertical="center"/>
    </xf>
    <xf numFmtId="0" fontId="21" fillId="4" borderId="22" xfId="0" applyFont="1" applyFill="1" applyBorder="1" applyAlignment="1" applyProtection="1">
      <alignment vertical="top" wrapText="1"/>
      <protection locked="0"/>
    </xf>
    <xf numFmtId="0" fontId="21" fillId="4" borderId="0" xfId="0" applyFont="1" applyFill="1" applyAlignment="1" applyProtection="1">
      <alignment vertical="top" wrapText="1"/>
      <protection locked="0"/>
    </xf>
    <xf numFmtId="0" fontId="21" fillId="4" borderId="8" xfId="0" applyFont="1" applyFill="1" applyBorder="1" applyAlignment="1">
      <alignment horizontal="left" vertical="center"/>
    </xf>
    <xf numFmtId="0" fontId="21" fillId="4" borderId="48" xfId="0" applyFont="1" applyFill="1" applyBorder="1" applyAlignment="1">
      <alignment vertical="center" wrapText="1"/>
    </xf>
    <xf numFmtId="0" fontId="21" fillId="4" borderId="9" xfId="0" applyFont="1" applyFill="1" applyBorder="1" applyAlignment="1" applyProtection="1">
      <alignment horizontal="center" vertical="center" wrapText="1"/>
      <protection locked="0"/>
    </xf>
    <xf numFmtId="0" fontId="21" fillId="4" borderId="31" xfId="0" applyFont="1" applyFill="1" applyBorder="1" applyAlignment="1" applyProtection="1">
      <alignment vertical="center" wrapText="1"/>
      <protection locked="0"/>
    </xf>
    <xf numFmtId="0" fontId="21" fillId="4" borderId="14" xfId="0" applyFont="1" applyFill="1" applyBorder="1" applyAlignment="1" applyProtection="1">
      <alignment horizontal="center" vertical="center" wrapText="1"/>
      <protection locked="0"/>
    </xf>
    <xf numFmtId="0" fontId="9" fillId="4" borderId="52" xfId="0" applyFont="1" applyFill="1" applyBorder="1" applyAlignment="1" applyProtection="1">
      <alignment vertical="center" wrapText="1"/>
      <protection locked="0"/>
    </xf>
    <xf numFmtId="0" fontId="9" fillId="4" borderId="57" xfId="0" applyFont="1" applyFill="1" applyBorder="1" applyAlignment="1" applyProtection="1">
      <alignment vertical="center" wrapText="1"/>
      <protection locked="0"/>
    </xf>
    <xf numFmtId="0" fontId="21" fillId="4" borderId="58" xfId="0" applyFont="1" applyFill="1" applyBorder="1" applyAlignment="1" applyProtection="1">
      <alignment horizontal="center"/>
      <protection locked="0"/>
    </xf>
    <xf numFmtId="0" fontId="2" fillId="4" borderId="57" xfId="0" applyFont="1" applyFill="1" applyBorder="1" applyAlignment="1" applyProtection="1">
      <alignment horizontal="center" vertical="center" wrapText="1"/>
      <protection locked="0"/>
    </xf>
    <xf numFmtId="0" fontId="9" fillId="4" borderId="22" xfId="0" applyFont="1" applyFill="1" applyBorder="1" applyAlignment="1">
      <alignment horizontal="center" vertical="center"/>
    </xf>
    <xf numFmtId="0" fontId="9" fillId="4" borderId="0" xfId="0" applyFont="1" applyFill="1" applyAlignment="1">
      <alignment horizontal="left" vertical="center" wrapText="1"/>
    </xf>
    <xf numFmtId="4" fontId="9" fillId="4" borderId="0" xfId="0" applyNumberFormat="1" applyFont="1" applyFill="1" applyAlignment="1">
      <alignment horizontal="right" vertical="center" wrapText="1"/>
    </xf>
    <xf numFmtId="0" fontId="8" fillId="4" borderId="0" xfId="0" applyFont="1" applyFill="1"/>
    <xf numFmtId="9" fontId="8" fillId="4" borderId="0" xfId="0" applyNumberFormat="1" applyFont="1" applyFill="1"/>
    <xf numFmtId="4" fontId="29" fillId="4" borderId="0" xfId="0" applyNumberFormat="1" applyFont="1" applyFill="1" applyAlignment="1">
      <alignment horizontal="right"/>
    </xf>
    <xf numFmtId="0" fontId="21" fillId="4" borderId="41" xfId="0" applyFont="1" applyFill="1" applyBorder="1"/>
    <xf numFmtId="4" fontId="29" fillId="4" borderId="12" xfId="0" applyNumberFormat="1" applyFont="1" applyFill="1" applyBorder="1" applyAlignment="1">
      <alignment horizontal="right"/>
    </xf>
    <xf numFmtId="0" fontId="7" fillId="0" borderId="19" xfId="0" applyFont="1" applyBorder="1" applyAlignment="1" applyProtection="1">
      <alignment horizontal="center" vertical="center" wrapText="1"/>
      <protection locked="0"/>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7" fillId="0" borderId="6" xfId="0" applyFont="1" applyBorder="1" applyAlignment="1">
      <alignment horizontal="center"/>
    </xf>
    <xf numFmtId="0" fontId="7" fillId="0" borderId="7" xfId="0" applyFont="1" applyBorder="1" applyAlignment="1">
      <alignment horizontal="center"/>
    </xf>
    <xf numFmtId="0" fontId="20" fillId="9" borderId="26" xfId="0" applyFont="1" applyFill="1" applyBorder="1" applyAlignment="1">
      <alignment horizontal="center" vertical="center"/>
    </xf>
    <xf numFmtId="0" fontId="20" fillId="9" borderId="8" xfId="0" applyFont="1" applyFill="1" applyBorder="1" applyAlignment="1">
      <alignment horizontal="center" vertical="center"/>
    </xf>
    <xf numFmtId="0" fontId="20" fillId="9" borderId="27" xfId="0" applyFont="1" applyFill="1" applyBorder="1" applyAlignment="1">
      <alignment horizontal="center" vertical="center"/>
    </xf>
    <xf numFmtId="0" fontId="18" fillId="2" borderId="0" xfId="0" applyFont="1" applyFill="1" applyAlignment="1">
      <alignment horizontal="center" wrapText="1"/>
    </xf>
    <xf numFmtId="0" fontId="19" fillId="0" borderId="0" xfId="0" applyFont="1" applyAlignment="1">
      <alignment horizontal="center"/>
    </xf>
    <xf numFmtId="0" fontId="30" fillId="9" borderId="26" xfId="0" applyFont="1" applyFill="1" applyBorder="1" applyAlignment="1">
      <alignment horizontal="center" vertical="center"/>
    </xf>
    <xf numFmtId="0" fontId="30" fillId="9" borderId="8" xfId="0" applyFont="1" applyFill="1" applyBorder="1" applyAlignment="1">
      <alignment horizontal="center" vertical="center"/>
    </xf>
    <xf numFmtId="0" fontId="30" fillId="9" borderId="27" xfId="0" applyFont="1" applyFill="1" applyBorder="1" applyAlignment="1">
      <alignment horizontal="center" vertical="center"/>
    </xf>
    <xf numFmtId="0" fontId="17" fillId="2" borderId="0" xfId="0" applyFont="1" applyFill="1" applyAlignment="1">
      <alignment horizontal="left" vertical="top" wrapText="1"/>
    </xf>
    <xf numFmtId="0" fontId="11" fillId="3" borderId="45" xfId="0" applyFont="1" applyFill="1" applyBorder="1" applyAlignment="1" applyProtection="1">
      <alignment horizontal="center" vertical="center" wrapText="1"/>
      <protection locked="0"/>
    </xf>
    <xf numFmtId="0" fontId="2" fillId="3" borderId="20" xfId="0" applyFont="1" applyFill="1" applyBorder="1" applyAlignment="1" applyProtection="1">
      <alignment horizontal="center" vertical="center" wrapText="1"/>
      <protection locked="0"/>
    </xf>
    <xf numFmtId="0" fontId="2" fillId="3" borderId="15" xfId="0" applyFont="1" applyFill="1" applyBorder="1" applyAlignment="1" applyProtection="1">
      <alignment horizontal="center" vertical="center" wrapText="1"/>
      <protection locked="0"/>
    </xf>
    <xf numFmtId="0" fontId="40" fillId="4" borderId="0" xfId="0" applyFont="1" applyFill="1" applyAlignment="1" applyProtection="1">
      <alignment horizontal="left" vertical="center" wrapText="1"/>
      <protection locked="0"/>
    </xf>
    <xf numFmtId="0" fontId="9" fillId="0" borderId="33" xfId="0" applyFont="1" applyBorder="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4" borderId="33" xfId="0" applyFont="1" applyFill="1" applyBorder="1" applyAlignment="1">
      <alignment horizontal="left" vertical="center"/>
    </xf>
    <xf numFmtId="0" fontId="9" fillId="4" borderId="1" xfId="0" applyFont="1" applyFill="1" applyBorder="1" applyAlignment="1">
      <alignment horizontal="left" vertical="center"/>
    </xf>
    <xf numFmtId="0" fontId="9" fillId="4" borderId="33" xfId="0" applyFont="1" applyFill="1" applyBorder="1" applyAlignment="1">
      <alignment horizontal="left" vertical="center" wrapText="1"/>
    </xf>
    <xf numFmtId="0" fontId="21" fillId="4" borderId="1"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21" fillId="4" borderId="1" xfId="0" applyFont="1" applyFill="1" applyBorder="1" applyAlignment="1">
      <alignment horizontal="left" vertical="center"/>
    </xf>
    <xf numFmtId="0" fontId="21" fillId="4" borderId="2" xfId="0" applyFont="1" applyFill="1" applyBorder="1" applyAlignment="1">
      <alignment horizontal="left" vertical="center"/>
    </xf>
    <xf numFmtId="4" fontId="17" fillId="2" borderId="33" xfId="0" applyNumberFormat="1" applyFont="1" applyFill="1" applyBorder="1" applyAlignment="1">
      <alignment horizontal="right" vertical="center"/>
    </xf>
    <xf numFmtId="4" fontId="17" fillId="2" borderId="1" xfId="0" applyNumberFormat="1" applyFont="1" applyFill="1" applyBorder="1" applyAlignment="1">
      <alignment horizontal="right" vertical="center"/>
    </xf>
    <xf numFmtId="0" fontId="9" fillId="2" borderId="1" xfId="0" applyFont="1" applyFill="1" applyBorder="1" applyAlignment="1">
      <alignment horizontal="right" vertical="center"/>
    </xf>
    <xf numFmtId="0" fontId="2" fillId="3" borderId="36" xfId="0" applyFont="1" applyFill="1" applyBorder="1" applyAlignment="1">
      <alignment horizontal="left" vertical="center"/>
    </xf>
    <xf numFmtId="0" fontId="23" fillId="3" borderId="34" xfId="0" applyFont="1" applyFill="1" applyBorder="1" applyAlignment="1">
      <alignment horizontal="left" vertical="center"/>
    </xf>
    <xf numFmtId="0" fontId="23" fillId="3" borderId="37" xfId="0" applyFont="1" applyFill="1" applyBorder="1" applyAlignment="1">
      <alignment horizontal="left" vertical="center"/>
    </xf>
    <xf numFmtId="49" fontId="9" fillId="2" borderId="33" xfId="0" applyNumberFormat="1" applyFont="1" applyFill="1" applyBorder="1" applyAlignment="1">
      <alignment horizontal="left" vertical="center" wrapText="1"/>
    </xf>
    <xf numFmtId="49" fontId="9" fillId="2" borderId="1" xfId="0" applyNumberFormat="1" applyFont="1" applyFill="1" applyBorder="1" applyAlignment="1">
      <alignment horizontal="left" vertical="center" wrapText="1"/>
    </xf>
    <xf numFmtId="49" fontId="9" fillId="2" borderId="2" xfId="0" applyNumberFormat="1" applyFont="1" applyFill="1" applyBorder="1" applyAlignment="1">
      <alignment horizontal="left" vertical="center" wrapText="1"/>
    </xf>
    <xf numFmtId="0" fontId="9" fillId="2" borderId="33" xfId="0" applyFont="1" applyFill="1" applyBorder="1" applyAlignment="1">
      <alignment horizontal="left" vertical="center"/>
    </xf>
    <xf numFmtId="0" fontId="9" fillId="2" borderId="1" xfId="0" applyFont="1" applyFill="1" applyBorder="1" applyAlignment="1">
      <alignment horizontal="left" vertical="center"/>
    </xf>
    <xf numFmtId="0" fontId="9" fillId="2" borderId="2" xfId="0" applyFont="1" applyFill="1" applyBorder="1" applyAlignment="1">
      <alignment horizontal="left" vertical="center"/>
    </xf>
    <xf numFmtId="43" fontId="9" fillId="4" borderId="32" xfId="1" applyFont="1" applyFill="1" applyBorder="1" applyAlignment="1" applyProtection="1">
      <alignment horizontal="right" vertical="center"/>
    </xf>
    <xf numFmtId="43" fontId="9" fillId="4" borderId="0" xfId="1" applyFont="1" applyFill="1" applyBorder="1" applyAlignment="1" applyProtection="1">
      <alignment horizontal="right" vertical="center"/>
    </xf>
    <xf numFmtId="43" fontId="9" fillId="4" borderId="17" xfId="1" applyFont="1" applyFill="1" applyBorder="1" applyAlignment="1" applyProtection="1">
      <alignment horizontal="right" vertical="center"/>
    </xf>
    <xf numFmtId="49" fontId="9" fillId="0" borderId="33" xfId="0" applyNumberFormat="1" applyFont="1" applyBorder="1" applyAlignment="1">
      <alignment horizontal="left" vertical="center" wrapText="1"/>
    </xf>
    <xf numFmtId="49" fontId="9" fillId="0" borderId="1" xfId="0" applyNumberFormat="1" applyFont="1" applyBorder="1" applyAlignment="1">
      <alignment horizontal="left" vertical="center" wrapText="1"/>
    </xf>
    <xf numFmtId="49" fontId="9" fillId="0" borderId="2" xfId="0" applyNumberFormat="1" applyFont="1" applyBorder="1" applyAlignment="1">
      <alignment horizontal="left" vertical="center" wrapText="1"/>
    </xf>
    <xf numFmtId="43" fontId="9" fillId="0" borderId="33" xfId="1" applyFont="1" applyFill="1" applyBorder="1" applyAlignment="1" applyProtection="1">
      <alignment vertical="center"/>
    </xf>
    <xf numFmtId="43" fontId="9" fillId="0" borderId="2" xfId="1" applyFont="1" applyFill="1" applyBorder="1" applyAlignment="1" applyProtection="1">
      <alignment vertical="center"/>
    </xf>
    <xf numFmtId="0" fontId="9" fillId="4" borderId="33" xfId="0" applyFont="1" applyFill="1" applyBorder="1" applyAlignment="1">
      <alignment vertical="center"/>
    </xf>
    <xf numFmtId="0" fontId="9" fillId="4" borderId="1" xfId="0" applyFont="1" applyFill="1" applyBorder="1" applyAlignment="1">
      <alignment vertical="center"/>
    </xf>
    <xf numFmtId="0" fontId="9" fillId="4" borderId="2" xfId="0" applyFont="1" applyFill="1" applyBorder="1" applyAlignment="1">
      <alignment vertical="center"/>
    </xf>
    <xf numFmtId="4" fontId="2" fillId="3" borderId="36" xfId="0" applyNumberFormat="1" applyFont="1" applyFill="1" applyBorder="1" applyAlignment="1">
      <alignment horizontal="right" vertical="center"/>
    </xf>
    <xf numFmtId="4" fontId="2" fillId="3" borderId="35" xfId="0" applyNumberFormat="1" applyFont="1" applyFill="1" applyBorder="1" applyAlignment="1">
      <alignment horizontal="right" vertical="center"/>
    </xf>
    <xf numFmtId="0" fontId="3" fillId="3" borderId="36" xfId="0" applyFont="1" applyFill="1" applyBorder="1" applyAlignment="1">
      <alignment horizontal="left" vertical="center"/>
    </xf>
    <xf numFmtId="0" fontId="3" fillId="3" borderId="34" xfId="0" applyFont="1" applyFill="1" applyBorder="1" applyAlignment="1">
      <alignment horizontal="left" vertical="center"/>
    </xf>
    <xf numFmtId="0" fontId="9" fillId="4" borderId="9" xfId="0" applyFont="1" applyFill="1" applyBorder="1" applyAlignment="1">
      <alignment vertical="center"/>
    </xf>
    <xf numFmtId="0" fontId="9" fillId="4" borderId="10" xfId="0" applyFont="1" applyFill="1" applyBorder="1" applyAlignment="1">
      <alignment vertical="center"/>
    </xf>
    <xf numFmtId="0" fontId="9" fillId="4" borderId="11" xfId="0" applyFont="1" applyFill="1" applyBorder="1" applyAlignment="1">
      <alignment vertical="center"/>
    </xf>
    <xf numFmtId="43" fontId="9" fillId="4" borderId="9" xfId="1" applyFont="1" applyFill="1" applyBorder="1" applyAlignment="1" applyProtection="1">
      <alignment vertical="center"/>
    </xf>
    <xf numFmtId="43" fontId="9" fillId="4" borderId="11" xfId="1" applyFont="1" applyFill="1" applyBorder="1" applyAlignment="1" applyProtection="1">
      <alignment vertical="center"/>
    </xf>
    <xf numFmtId="43" fontId="9" fillId="4" borderId="33" xfId="1" applyFont="1" applyFill="1" applyBorder="1" applyAlignment="1" applyProtection="1">
      <alignment horizontal="right" vertical="center"/>
    </xf>
    <xf numFmtId="43" fontId="9" fillId="4" borderId="1" xfId="1" applyFont="1" applyFill="1" applyBorder="1" applyAlignment="1" applyProtection="1">
      <alignment horizontal="right" vertical="center"/>
    </xf>
    <xf numFmtId="43" fontId="9" fillId="4" borderId="2" xfId="1" applyFont="1" applyFill="1" applyBorder="1" applyAlignment="1" applyProtection="1">
      <alignment horizontal="right" vertical="center"/>
    </xf>
    <xf numFmtId="4" fontId="9" fillId="4" borderId="32" xfId="0" applyNumberFormat="1" applyFont="1" applyFill="1" applyBorder="1" applyAlignment="1">
      <alignment horizontal="right" vertical="center"/>
    </xf>
    <xf numFmtId="4" fontId="9" fillId="4" borderId="42" xfId="0" applyNumberFormat="1" applyFont="1" applyFill="1" applyBorder="1" applyAlignment="1">
      <alignment horizontal="right" vertical="center"/>
    </xf>
    <xf numFmtId="43" fontId="9" fillId="4" borderId="29" xfId="1" applyFont="1" applyFill="1" applyBorder="1" applyAlignment="1" applyProtection="1">
      <alignment horizontal="right" vertical="center"/>
    </xf>
    <xf numFmtId="43" fontId="9" fillId="4" borderId="13" xfId="1" applyFont="1" applyFill="1" applyBorder="1" applyAlignment="1" applyProtection="1">
      <alignment horizontal="right" vertical="center"/>
    </xf>
    <xf numFmtId="43" fontId="9" fillId="4" borderId="25" xfId="1" applyFont="1" applyFill="1" applyBorder="1" applyAlignment="1" applyProtection="1">
      <alignment horizontal="right" vertical="center"/>
    </xf>
    <xf numFmtId="0" fontId="2" fillId="3" borderId="36"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37" xfId="0" applyFont="1" applyFill="1" applyBorder="1" applyAlignment="1">
      <alignment horizontal="left" vertical="center" wrapText="1"/>
    </xf>
    <xf numFmtId="4" fontId="9" fillId="2" borderId="33" xfId="0" applyNumberFormat="1" applyFont="1" applyFill="1" applyBorder="1" applyAlignment="1">
      <alignment horizontal="right" vertical="center"/>
    </xf>
    <xf numFmtId="4" fontId="9" fillId="2" borderId="23" xfId="0" applyNumberFormat="1" applyFont="1" applyFill="1" applyBorder="1" applyAlignment="1">
      <alignment horizontal="right" vertical="center"/>
    </xf>
    <xf numFmtId="0" fontId="9" fillId="4" borderId="32" xfId="0" applyFont="1" applyFill="1" applyBorder="1" applyAlignment="1">
      <alignment horizontal="left" vertical="center" wrapText="1"/>
    </xf>
    <xf numFmtId="0" fontId="21" fillId="4" borderId="0" xfId="0" applyFont="1" applyFill="1" applyAlignment="1">
      <alignment horizontal="left" vertical="center" wrapText="1"/>
    </xf>
    <xf numFmtId="0" fontId="21" fillId="4" borderId="17" xfId="0" applyFont="1" applyFill="1" applyBorder="1" applyAlignment="1">
      <alignment horizontal="left" vertical="center" wrapText="1"/>
    </xf>
    <xf numFmtId="0" fontId="9" fillId="4" borderId="32" xfId="0" applyFont="1" applyFill="1" applyBorder="1" applyAlignment="1">
      <alignment horizontal="left" vertical="center"/>
    </xf>
    <xf numFmtId="0" fontId="21" fillId="4" borderId="0" xfId="0" applyFont="1" applyFill="1" applyAlignment="1">
      <alignment horizontal="left" vertical="center"/>
    </xf>
    <xf numFmtId="0" fontId="21" fillId="4" borderId="17" xfId="0" applyFont="1" applyFill="1" applyBorder="1" applyAlignment="1">
      <alignment horizontal="left" vertical="center"/>
    </xf>
    <xf numFmtId="4" fontId="9" fillId="4" borderId="33" xfId="0" applyNumberFormat="1" applyFont="1" applyFill="1" applyBorder="1" applyAlignment="1">
      <alignment horizontal="right" vertical="center"/>
    </xf>
    <xf numFmtId="4" fontId="9" fillId="4" borderId="23" xfId="0" applyNumberFormat="1" applyFont="1" applyFill="1" applyBorder="1" applyAlignment="1">
      <alignment horizontal="right" vertical="center"/>
    </xf>
    <xf numFmtId="4" fontId="11" fillId="4" borderId="43" xfId="0" applyNumberFormat="1" applyFont="1" applyFill="1" applyBorder="1" applyAlignment="1">
      <alignment horizontal="right" vertical="center"/>
    </xf>
    <xf numFmtId="4" fontId="11" fillId="4" borderId="47" xfId="0" applyNumberFormat="1" applyFont="1" applyFill="1" applyBorder="1" applyAlignment="1">
      <alignment horizontal="right" vertical="center"/>
    </xf>
    <xf numFmtId="0" fontId="9" fillId="4" borderId="16" xfId="0" applyFont="1" applyFill="1" applyBorder="1" applyAlignment="1">
      <alignment horizontal="left" vertical="center"/>
    </xf>
    <xf numFmtId="0" fontId="9" fillId="4" borderId="38" xfId="0" applyFont="1" applyFill="1" applyBorder="1" applyAlignment="1">
      <alignment horizontal="left" vertical="center"/>
    </xf>
    <xf numFmtId="0" fontId="7" fillId="0" borderId="10"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9" fillId="4" borderId="43" xfId="0" applyFont="1" applyFill="1" applyBorder="1" applyAlignment="1">
      <alignment horizontal="left" vertical="center" wrapText="1"/>
    </xf>
    <xf numFmtId="0" fontId="21" fillId="4" borderId="16" xfId="0" applyFont="1" applyFill="1" applyBorder="1" applyAlignment="1">
      <alignment horizontal="left" vertical="center" wrapText="1"/>
    </xf>
    <xf numFmtId="0" fontId="21" fillId="4" borderId="38" xfId="0" applyFont="1" applyFill="1" applyBorder="1" applyAlignment="1">
      <alignment horizontal="left" vertical="center" wrapText="1"/>
    </xf>
    <xf numFmtId="165" fontId="21" fillId="4" borderId="0" xfId="0" applyNumberFormat="1" applyFont="1" applyFill="1" applyAlignment="1">
      <alignment horizontal="center" vertical="center"/>
    </xf>
    <xf numFmtId="4" fontId="33" fillId="2" borderId="1" xfId="0" applyNumberFormat="1" applyFont="1" applyFill="1" applyBorder="1" applyAlignment="1">
      <alignment horizontal="right"/>
    </xf>
    <xf numFmtId="4" fontId="33" fillId="2" borderId="23" xfId="0" applyNumberFormat="1" applyFont="1" applyFill="1" applyBorder="1" applyAlignment="1">
      <alignment horizontal="right"/>
    </xf>
    <xf numFmtId="0" fontId="8" fillId="2" borderId="10" xfId="0" applyFont="1" applyFill="1" applyBorder="1"/>
    <xf numFmtId="4" fontId="11" fillId="2" borderId="10" xfId="0" applyNumberFormat="1" applyFont="1" applyFill="1" applyBorder="1" applyAlignment="1">
      <alignment horizontal="right"/>
    </xf>
    <xf numFmtId="4" fontId="11" fillId="2" borderId="42" xfId="0" applyNumberFormat="1" applyFont="1" applyFill="1" applyBorder="1" applyAlignment="1">
      <alignment horizontal="right"/>
    </xf>
    <xf numFmtId="0" fontId="2" fillId="4" borderId="26" xfId="0" applyFont="1" applyFill="1" applyBorder="1" applyAlignment="1" applyProtection="1">
      <alignment horizontal="center" vertical="center" wrapText="1"/>
      <protection locked="0"/>
    </xf>
    <xf numFmtId="0" fontId="2" fillId="4" borderId="8" xfId="0" applyFont="1" applyFill="1" applyBorder="1" applyAlignment="1" applyProtection="1">
      <alignment horizontal="center" vertical="center" wrapText="1"/>
      <protection locked="0"/>
    </xf>
    <xf numFmtId="0" fontId="2" fillId="4" borderId="27" xfId="0" applyFont="1" applyFill="1" applyBorder="1" applyAlignment="1" applyProtection="1">
      <alignment horizontal="center" vertical="center" wrapText="1"/>
      <protection locked="0"/>
    </xf>
    <xf numFmtId="0" fontId="2" fillId="4" borderId="22" xfId="0" applyFont="1" applyFill="1" applyBorder="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2" fillId="4" borderId="12" xfId="0" applyFont="1" applyFill="1" applyBorder="1" applyAlignment="1" applyProtection="1">
      <alignment horizontal="center" vertical="center" wrapText="1"/>
      <protection locked="0"/>
    </xf>
    <xf numFmtId="0" fontId="2" fillId="4" borderId="5" xfId="0" applyFont="1" applyFill="1" applyBorder="1" applyAlignment="1" applyProtection="1">
      <alignment horizontal="center" vertical="center" wrapText="1"/>
      <protection locked="0"/>
    </xf>
    <xf numFmtId="0" fontId="2" fillId="4" borderId="6" xfId="0" applyFont="1" applyFill="1" applyBorder="1" applyAlignment="1" applyProtection="1">
      <alignment horizontal="center" vertical="center" wrapText="1"/>
      <protection locked="0"/>
    </xf>
    <xf numFmtId="166" fontId="21" fillId="4" borderId="0" xfId="0" applyNumberFormat="1" applyFont="1" applyFill="1" applyAlignment="1">
      <alignment horizontal="center" vertical="center"/>
    </xf>
    <xf numFmtId="0" fontId="7" fillId="0" borderId="33"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11" fillId="4" borderId="0" xfId="0" applyFont="1" applyFill="1" applyAlignment="1">
      <alignment horizontal="center" vertical="center"/>
    </xf>
    <xf numFmtId="0" fontId="35" fillId="7" borderId="20" xfId="0" applyFont="1" applyFill="1" applyBorder="1" applyAlignment="1">
      <alignment horizontal="center" vertical="center" wrapText="1"/>
    </xf>
    <xf numFmtId="0" fontId="35" fillId="7" borderId="15" xfId="0" applyFont="1" applyFill="1" applyBorder="1" applyAlignment="1">
      <alignment horizontal="center" vertical="center" wrapText="1"/>
    </xf>
    <xf numFmtId="0" fontId="22" fillId="3" borderId="45" xfId="0" applyFont="1" applyFill="1" applyBorder="1" applyAlignment="1">
      <alignment horizontal="center" vertical="center" wrapText="1"/>
    </xf>
    <xf numFmtId="0" fontId="22" fillId="3" borderId="20" xfId="0" applyFont="1" applyFill="1" applyBorder="1" applyAlignment="1">
      <alignment horizontal="center" vertical="center" wrapText="1"/>
    </xf>
    <xf numFmtId="0" fontId="22" fillId="3" borderId="15" xfId="0" applyFont="1" applyFill="1" applyBorder="1" applyAlignment="1">
      <alignment horizontal="center" vertical="center" wrapText="1"/>
    </xf>
    <xf numFmtId="0" fontId="9" fillId="4" borderId="33" xfId="0" applyFont="1" applyFill="1" applyBorder="1" applyAlignment="1" applyProtection="1">
      <alignment horizontal="left" vertical="center" wrapText="1"/>
      <protection locked="0"/>
    </xf>
    <xf numFmtId="0" fontId="21" fillId="4" borderId="1" xfId="0" applyFont="1" applyFill="1" applyBorder="1" applyAlignment="1" applyProtection="1">
      <alignment horizontal="left" vertical="center" wrapText="1"/>
      <protection locked="0"/>
    </xf>
    <xf numFmtId="0" fontId="21" fillId="4" borderId="2" xfId="0" applyFont="1" applyFill="1" applyBorder="1" applyAlignment="1" applyProtection="1">
      <alignment horizontal="left" vertical="center" wrapText="1"/>
      <protection locked="0"/>
    </xf>
    <xf numFmtId="43" fontId="9" fillId="4" borderId="33" xfId="1" applyFont="1" applyFill="1" applyBorder="1" applyAlignment="1" applyProtection="1">
      <alignment horizontal="right" vertical="center" wrapText="1"/>
      <protection locked="0"/>
    </xf>
    <xf numFmtId="43" fontId="9" fillId="4" borderId="1" xfId="1" applyFont="1" applyFill="1" applyBorder="1" applyAlignment="1" applyProtection="1">
      <alignment horizontal="right" vertical="center" wrapText="1"/>
      <protection locked="0"/>
    </xf>
    <xf numFmtId="0" fontId="21" fillId="4" borderId="1" xfId="0" applyFont="1" applyFill="1" applyBorder="1" applyAlignment="1" applyProtection="1">
      <alignment horizontal="right" vertical="center" wrapText="1"/>
      <protection locked="0"/>
    </xf>
    <xf numFmtId="0" fontId="9" fillId="2" borderId="33"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4" fontId="9" fillId="2" borderId="33" xfId="0" applyNumberFormat="1" applyFont="1" applyFill="1" applyBorder="1" applyAlignment="1">
      <alignment horizontal="right" vertical="center" wrapText="1"/>
    </xf>
    <xf numFmtId="4" fontId="9" fillId="2" borderId="1" xfId="0" applyNumberFormat="1" applyFont="1" applyFill="1" applyBorder="1" applyAlignment="1">
      <alignment horizontal="right" vertical="center" wrapText="1"/>
    </xf>
    <xf numFmtId="0" fontId="9" fillId="2" borderId="1" xfId="0" applyFont="1" applyFill="1" applyBorder="1" applyAlignment="1">
      <alignment horizontal="right" vertical="center" wrapText="1"/>
    </xf>
    <xf numFmtId="0" fontId="21" fillId="4" borderId="23" xfId="0" applyFont="1" applyFill="1" applyBorder="1" applyAlignment="1" applyProtection="1">
      <alignment horizontal="left" vertical="center" wrapText="1"/>
      <protection locked="0"/>
    </xf>
    <xf numFmtId="0" fontId="21" fillId="4" borderId="1" xfId="0" applyFont="1" applyFill="1" applyBorder="1" applyAlignment="1" applyProtection="1">
      <alignment horizontal="left" vertical="center"/>
      <protection locked="0"/>
    </xf>
    <xf numFmtId="0" fontId="21" fillId="4" borderId="2" xfId="0" applyFont="1" applyFill="1" applyBorder="1" applyAlignment="1" applyProtection="1">
      <alignment horizontal="left" vertical="center"/>
      <protection locked="0"/>
    </xf>
    <xf numFmtId="0" fontId="32" fillId="4" borderId="5" xfId="0" applyFont="1" applyFill="1" applyBorder="1" applyAlignment="1">
      <alignment horizontal="center" vertical="center"/>
    </xf>
    <xf numFmtId="0" fontId="32" fillId="4" borderId="6" xfId="0" applyFont="1" applyFill="1" applyBorder="1" applyAlignment="1">
      <alignment horizontal="center" vertical="center"/>
    </xf>
    <xf numFmtId="0" fontId="32" fillId="4" borderId="7" xfId="0" applyFont="1" applyFill="1" applyBorder="1" applyAlignment="1">
      <alignment horizontal="center" vertical="center"/>
    </xf>
    <xf numFmtId="4" fontId="8" fillId="6" borderId="45" xfId="0" applyNumberFormat="1" applyFont="1" applyFill="1" applyBorder="1" applyAlignment="1">
      <alignment horizontal="left"/>
    </xf>
    <xf numFmtId="4" fontId="8" fillId="6" borderId="20" xfId="0" applyNumberFormat="1" applyFont="1" applyFill="1" applyBorder="1" applyAlignment="1">
      <alignment horizontal="left"/>
    </xf>
    <xf numFmtId="166" fontId="8" fillId="8" borderId="20" xfId="0" applyNumberFormat="1" applyFont="1" applyFill="1" applyBorder="1" applyAlignment="1">
      <alignment horizontal="right"/>
    </xf>
    <xf numFmtId="166" fontId="8" fillId="8" borderId="15" xfId="0" applyNumberFormat="1" applyFont="1" applyFill="1" applyBorder="1" applyAlignment="1">
      <alignment horizontal="right"/>
    </xf>
    <xf numFmtId="0" fontId="2" fillId="5" borderId="22" xfId="0" applyFont="1" applyFill="1" applyBorder="1" applyAlignment="1" applyProtection="1">
      <alignment horizontal="left" vertical="center"/>
      <protection locked="0"/>
    </xf>
    <xf numFmtId="0" fontId="2" fillId="5" borderId="0" xfId="0" applyFont="1" applyFill="1" applyAlignment="1" applyProtection="1">
      <alignment horizontal="left" vertical="center"/>
      <protection locked="0"/>
    </xf>
    <xf numFmtId="0" fontId="2" fillId="5" borderId="12" xfId="0" applyFont="1" applyFill="1" applyBorder="1" applyAlignment="1" applyProtection="1">
      <alignment horizontal="left" vertical="center"/>
      <protection locked="0"/>
    </xf>
    <xf numFmtId="0" fontId="31" fillId="2" borderId="22" xfId="0" applyFont="1" applyFill="1" applyBorder="1" applyAlignment="1">
      <alignment horizontal="center" wrapText="1"/>
    </xf>
    <xf numFmtId="0" fontId="31" fillId="2" borderId="0" xfId="0" applyFont="1" applyFill="1" applyAlignment="1">
      <alignment horizontal="center" wrapText="1"/>
    </xf>
    <xf numFmtId="0" fontId="31" fillId="2" borderId="12" xfId="0" applyFont="1" applyFill="1" applyBorder="1" applyAlignment="1">
      <alignment horizontal="center" wrapText="1"/>
    </xf>
    <xf numFmtId="4" fontId="18" fillId="2" borderId="10" xfId="0" applyNumberFormat="1" applyFont="1" applyFill="1" applyBorder="1" applyAlignment="1" applyProtection="1">
      <alignment horizontal="right"/>
      <protection locked="0"/>
    </xf>
    <xf numFmtId="4" fontId="18" fillId="2" borderId="42" xfId="0" applyNumberFormat="1" applyFont="1" applyFill="1" applyBorder="1" applyAlignment="1" applyProtection="1">
      <alignment horizontal="right"/>
      <protection locked="0"/>
    </xf>
    <xf numFmtId="4" fontId="8" fillId="2" borderId="10" xfId="0" applyNumberFormat="1" applyFont="1" applyFill="1" applyBorder="1" applyAlignment="1" applyProtection="1">
      <alignment horizontal="left"/>
      <protection locked="0"/>
    </xf>
    <xf numFmtId="4" fontId="11" fillId="4" borderId="33" xfId="0" applyNumberFormat="1" applyFont="1" applyFill="1" applyBorder="1" applyAlignment="1">
      <alignment horizontal="right" vertical="center"/>
    </xf>
    <xf numFmtId="4" fontId="11" fillId="4" borderId="23" xfId="0" applyNumberFormat="1" applyFont="1" applyFill="1" applyBorder="1" applyAlignment="1">
      <alignment horizontal="right" vertical="center"/>
    </xf>
    <xf numFmtId="0" fontId="3" fillId="3" borderId="36" xfId="0" applyFont="1" applyFill="1" applyBorder="1" applyAlignment="1">
      <alignment horizontal="center" vertical="center"/>
    </xf>
    <xf numFmtId="0" fontId="3" fillId="3" borderId="34" xfId="0" applyFont="1" applyFill="1" applyBorder="1" applyAlignment="1">
      <alignment horizontal="center" vertical="center"/>
    </xf>
    <xf numFmtId="0" fontId="23" fillId="3" borderId="37" xfId="0" applyFont="1" applyFill="1" applyBorder="1" applyAlignment="1">
      <alignment horizontal="center" vertical="center"/>
    </xf>
    <xf numFmtId="4" fontId="8" fillId="2" borderId="10" xfId="0" applyNumberFormat="1" applyFont="1" applyFill="1" applyBorder="1" applyAlignment="1">
      <alignment horizontal="left"/>
    </xf>
    <xf numFmtId="4" fontId="34" fillId="2" borderId="1" xfId="0" applyNumberFormat="1" applyFont="1" applyFill="1" applyBorder="1" applyAlignment="1" applyProtection="1">
      <alignment horizontal="right"/>
      <protection locked="0"/>
    </xf>
    <xf numFmtId="4" fontId="34" fillId="2" borderId="23" xfId="0" applyNumberFormat="1" applyFont="1" applyFill="1" applyBorder="1" applyAlignment="1" applyProtection="1">
      <alignment horizontal="right"/>
      <protection locked="0"/>
    </xf>
    <xf numFmtId="4" fontId="11" fillId="2" borderId="1" xfId="0" applyNumberFormat="1" applyFont="1" applyFill="1" applyBorder="1" applyAlignment="1">
      <alignment horizontal="center"/>
    </xf>
    <xf numFmtId="4" fontId="11" fillId="2" borderId="23" xfId="0" applyNumberFormat="1" applyFont="1" applyFill="1" applyBorder="1" applyAlignment="1">
      <alignment horizontal="center"/>
    </xf>
    <xf numFmtId="0" fontId="2" fillId="7" borderId="26" xfId="0" applyFont="1" applyFill="1" applyBorder="1" applyAlignment="1">
      <alignment horizontal="center" vertical="center" wrapText="1"/>
    </xf>
    <xf numFmtId="0" fontId="2" fillId="7" borderId="8" xfId="0" applyFont="1" applyFill="1" applyBorder="1" applyAlignment="1">
      <alignment horizontal="center" vertical="center" wrapText="1"/>
    </xf>
    <xf numFmtId="2" fontId="38" fillId="0" borderId="33" xfId="0" applyNumberFormat="1" applyFont="1" applyBorder="1" applyAlignment="1" applyProtection="1">
      <alignment horizontal="right" vertical="center"/>
      <protection locked="0"/>
    </xf>
    <xf numFmtId="2" fontId="38" fillId="0" borderId="1" xfId="0" applyNumberFormat="1" applyFont="1" applyBorder="1" applyAlignment="1" applyProtection="1">
      <alignment horizontal="right" vertical="center"/>
      <protection locked="0"/>
    </xf>
    <xf numFmtId="2" fontId="38" fillId="0" borderId="2" xfId="0" applyNumberFormat="1" applyFont="1" applyBorder="1" applyAlignment="1" applyProtection="1">
      <alignment horizontal="right" vertical="center"/>
      <protection locked="0"/>
    </xf>
    <xf numFmtId="0" fontId="7" fillId="4" borderId="43" xfId="0" applyFont="1" applyFill="1" applyBorder="1" applyAlignment="1" applyProtection="1">
      <alignment horizontal="left" vertical="center" wrapText="1"/>
      <protection locked="0"/>
    </xf>
    <xf numFmtId="0" fontId="7" fillId="4" borderId="16" xfId="0" applyFont="1" applyFill="1" applyBorder="1" applyAlignment="1" applyProtection="1">
      <alignment horizontal="left" vertical="center" wrapText="1"/>
      <protection locked="0"/>
    </xf>
    <xf numFmtId="0" fontId="7" fillId="4" borderId="38" xfId="0" applyFont="1" applyFill="1" applyBorder="1" applyAlignment="1" applyProtection="1">
      <alignment horizontal="left" vertical="center" wrapText="1"/>
      <protection locked="0"/>
    </xf>
    <xf numFmtId="2" fontId="39" fillId="0" borderId="43" xfId="0" applyNumberFormat="1" applyFont="1" applyBorder="1" applyAlignment="1" applyProtection="1">
      <alignment horizontal="right" vertical="center"/>
      <protection locked="0"/>
    </xf>
    <xf numFmtId="2" fontId="39" fillId="0" borderId="16" xfId="0" applyNumberFormat="1" applyFont="1" applyBorder="1" applyAlignment="1" applyProtection="1">
      <alignment horizontal="right" vertical="center"/>
      <protection locked="0"/>
    </xf>
    <xf numFmtId="2" fontId="39" fillId="0" borderId="38" xfId="0" applyNumberFormat="1" applyFont="1" applyBorder="1" applyAlignment="1" applyProtection="1">
      <alignment horizontal="right" vertical="center"/>
      <protection locked="0"/>
    </xf>
    <xf numFmtId="0" fontId="7" fillId="0" borderId="43" xfId="0" applyFont="1" applyBorder="1" applyAlignment="1" applyProtection="1">
      <alignment horizontal="left" vertical="center" wrapText="1"/>
      <protection locked="0"/>
    </xf>
    <xf numFmtId="0" fontId="7" fillId="0" borderId="16" xfId="0" applyFont="1" applyBorder="1" applyAlignment="1" applyProtection="1">
      <alignment horizontal="left" vertical="center" wrapText="1"/>
      <protection locked="0"/>
    </xf>
    <xf numFmtId="0" fontId="7" fillId="0" borderId="38" xfId="0" applyFont="1" applyBorder="1" applyAlignment="1" applyProtection="1">
      <alignment horizontal="left" vertical="center" wrapText="1"/>
      <protection locked="0"/>
    </xf>
    <xf numFmtId="0" fontId="22" fillId="4" borderId="22" xfId="0" applyFont="1" applyFill="1" applyBorder="1" applyAlignment="1" applyProtection="1">
      <alignment horizontal="left" vertical="center" wrapText="1"/>
      <protection locked="0"/>
    </xf>
    <xf numFmtId="0" fontId="22" fillId="4" borderId="0" xfId="0" applyFont="1" applyFill="1" applyAlignment="1" applyProtection="1">
      <alignment horizontal="left" vertical="center" wrapText="1"/>
      <protection locked="0"/>
    </xf>
    <xf numFmtId="165" fontId="21" fillId="4" borderId="0" xfId="0" applyNumberFormat="1" applyFont="1" applyFill="1" applyAlignment="1" applyProtection="1">
      <alignment horizontal="center" vertical="center"/>
      <protection locked="0"/>
    </xf>
    <xf numFmtId="165" fontId="21" fillId="4" borderId="12" xfId="0" applyNumberFormat="1" applyFont="1" applyFill="1" applyBorder="1" applyAlignment="1" applyProtection="1">
      <alignment horizontal="center" vertical="center"/>
      <protection locked="0"/>
    </xf>
    <xf numFmtId="0" fontId="22" fillId="4" borderId="24" xfId="0" applyFont="1" applyFill="1" applyBorder="1" applyAlignment="1" applyProtection="1">
      <alignment horizontal="center" vertical="center"/>
      <protection locked="0"/>
    </xf>
    <xf numFmtId="0" fontId="22" fillId="4" borderId="1" xfId="0" applyFont="1" applyFill="1" applyBorder="1" applyAlignment="1" applyProtection="1">
      <alignment horizontal="center" vertical="center"/>
      <protection locked="0"/>
    </xf>
    <xf numFmtId="0" fontId="21" fillId="4" borderId="1" xfId="0" applyFont="1" applyFill="1" applyBorder="1" applyAlignment="1" applyProtection="1">
      <alignment horizontal="center" vertical="center"/>
      <protection locked="0"/>
    </xf>
    <xf numFmtId="0" fontId="21" fillId="4" borderId="2" xfId="0" applyFont="1" applyFill="1" applyBorder="1" applyAlignment="1" applyProtection="1">
      <alignment horizontal="center" vertical="center"/>
      <protection locked="0"/>
    </xf>
    <xf numFmtId="0" fontId="21" fillId="4" borderId="23" xfId="0" applyFont="1" applyFill="1" applyBorder="1" applyAlignment="1" applyProtection="1">
      <alignment horizontal="center" vertical="center"/>
      <protection locked="0"/>
    </xf>
    <xf numFmtId="0" fontId="22" fillId="4" borderId="10" xfId="0" applyFont="1" applyFill="1" applyBorder="1" applyAlignment="1" applyProtection="1">
      <alignment horizontal="center" vertical="center" wrapText="1"/>
      <protection locked="0"/>
    </xf>
    <xf numFmtId="0" fontId="22" fillId="4" borderId="11" xfId="0" applyFont="1" applyFill="1" applyBorder="1" applyAlignment="1" applyProtection="1">
      <alignment horizontal="center" vertical="center" wrapText="1"/>
      <protection locked="0"/>
    </xf>
    <xf numFmtId="0" fontId="2" fillId="7" borderId="36" xfId="0" applyFont="1" applyFill="1" applyBorder="1" applyAlignment="1" applyProtection="1">
      <alignment horizontal="center" vertical="center" wrapText="1"/>
      <protection locked="0"/>
    </xf>
    <xf numFmtId="0" fontId="2" fillId="7" borderId="35" xfId="0" applyFont="1" applyFill="1" applyBorder="1" applyAlignment="1" applyProtection="1">
      <alignment horizontal="center" vertical="center" wrapText="1"/>
      <protection locked="0"/>
    </xf>
    <xf numFmtId="0" fontId="3" fillId="7" borderId="18" xfId="0" applyFont="1" applyFill="1" applyBorder="1" applyAlignment="1" applyProtection="1">
      <alignment horizontal="left" vertical="center"/>
      <protection locked="0"/>
    </xf>
    <xf numFmtId="0" fontId="3" fillId="7" borderId="34" xfId="0" applyFont="1" applyFill="1" applyBorder="1" applyAlignment="1" applyProtection="1">
      <alignment horizontal="left" vertical="center"/>
      <protection locked="0"/>
    </xf>
    <xf numFmtId="0" fontId="3" fillId="7" borderId="37" xfId="0" applyFont="1" applyFill="1" applyBorder="1" applyAlignment="1" applyProtection="1">
      <alignment horizontal="left" vertical="center"/>
      <protection locked="0"/>
    </xf>
    <xf numFmtId="0" fontId="3" fillId="3" borderId="9" xfId="0" applyFont="1" applyFill="1" applyBorder="1" applyAlignment="1">
      <alignment horizontal="left" vertical="center"/>
    </xf>
    <xf numFmtId="0" fontId="3" fillId="3" borderId="10" xfId="0" applyFont="1" applyFill="1" applyBorder="1" applyAlignment="1">
      <alignment horizontal="left" vertical="center"/>
    </xf>
    <xf numFmtId="0" fontId="23" fillId="3" borderId="11" xfId="0" applyFont="1" applyFill="1" applyBorder="1" applyAlignment="1">
      <alignment horizontal="left" vertical="center"/>
    </xf>
    <xf numFmtId="0" fontId="18" fillId="2" borderId="21" xfId="0" applyFont="1" applyFill="1" applyBorder="1" applyAlignment="1" applyProtection="1">
      <alignment horizontal="center" vertical="center" wrapText="1"/>
      <protection locked="0"/>
    </xf>
    <xf numFmtId="0" fontId="11" fillId="2" borderId="44" xfId="0" applyFont="1" applyFill="1" applyBorder="1" applyAlignment="1" applyProtection="1">
      <alignment horizontal="center" vertical="center" wrapText="1"/>
      <protection locked="0"/>
    </xf>
    <xf numFmtId="0" fontId="11" fillId="2" borderId="43" xfId="0" applyFont="1" applyFill="1" applyBorder="1" applyAlignment="1" applyProtection="1">
      <alignment horizontal="center" vertical="center" wrapText="1"/>
      <protection locked="0"/>
    </xf>
    <xf numFmtId="0" fontId="18" fillId="2" borderId="46"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46" xfId="0" applyFont="1" applyFill="1" applyBorder="1" applyAlignment="1" applyProtection="1">
      <alignment horizontal="center" vertical="center"/>
      <protection locked="0"/>
    </xf>
    <xf numFmtId="0" fontId="18" fillId="2" borderId="47" xfId="0" applyFont="1" applyFill="1" applyBorder="1" applyAlignment="1" applyProtection="1">
      <alignment horizontal="center" vertical="center"/>
      <protection locked="0"/>
    </xf>
    <xf numFmtId="0" fontId="18" fillId="2" borderId="41"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4" borderId="15" xfId="0" applyFont="1" applyFill="1" applyBorder="1" applyAlignment="1" applyProtection="1">
      <alignment horizontal="center" vertical="center"/>
      <protection locked="0"/>
    </xf>
    <xf numFmtId="0" fontId="18" fillId="2" borderId="16" xfId="0" applyFont="1" applyFill="1" applyBorder="1" applyAlignment="1" applyProtection="1">
      <alignment horizontal="center" vertical="center"/>
      <protection locked="0"/>
    </xf>
    <xf numFmtId="0" fontId="2" fillId="3" borderId="10" xfId="0" applyFont="1" applyFill="1" applyBorder="1" applyAlignment="1">
      <alignment horizontal="left" vertical="center" wrapText="1"/>
    </xf>
    <xf numFmtId="0" fontId="2" fillId="3" borderId="11" xfId="0" applyFont="1" applyFill="1" applyBorder="1" applyAlignment="1">
      <alignment horizontal="left" vertical="center" wrapText="1"/>
    </xf>
    <xf numFmtId="49" fontId="25" fillId="2" borderId="24" xfId="0" applyNumberFormat="1" applyFont="1" applyFill="1" applyBorder="1" applyAlignment="1" applyProtection="1">
      <alignment horizontal="center" vertical="center" wrapText="1" readingOrder="1"/>
      <protection locked="0"/>
    </xf>
    <xf numFmtId="49" fontId="25" fillId="2" borderId="1" xfId="0" applyNumberFormat="1" applyFont="1" applyFill="1" applyBorder="1" applyAlignment="1" applyProtection="1">
      <alignment horizontal="center" vertical="center" wrapText="1" readingOrder="1"/>
      <protection locked="0"/>
    </xf>
    <xf numFmtId="49" fontId="25" fillId="2" borderId="23" xfId="0" applyNumberFormat="1" applyFont="1" applyFill="1" applyBorder="1" applyAlignment="1" applyProtection="1">
      <alignment horizontal="center" vertical="center" wrapText="1" readingOrder="1"/>
      <protection locked="0"/>
    </xf>
    <xf numFmtId="0" fontId="9" fillId="4" borderId="1" xfId="0" applyFont="1" applyFill="1" applyBorder="1" applyAlignment="1">
      <alignment horizontal="left" vertical="center" wrapText="1"/>
    </xf>
    <xf numFmtId="0" fontId="9" fillId="4" borderId="2" xfId="0" applyFont="1" applyFill="1" applyBorder="1" applyAlignment="1">
      <alignment horizontal="left" vertical="center" wrapText="1"/>
    </xf>
    <xf numFmtId="39" fontId="9" fillId="4" borderId="33" xfId="1" applyNumberFormat="1" applyFont="1" applyFill="1" applyBorder="1" applyAlignment="1" applyProtection="1">
      <alignment horizontal="right" vertical="center"/>
    </xf>
    <xf numFmtId="39" fontId="9" fillId="4" borderId="23" xfId="1" applyNumberFormat="1" applyFont="1" applyFill="1" applyBorder="1" applyAlignment="1" applyProtection="1">
      <alignment horizontal="right" vertical="center"/>
    </xf>
    <xf numFmtId="0" fontId="18" fillId="4" borderId="45" xfId="0" applyFont="1" applyFill="1" applyBorder="1" applyAlignment="1" applyProtection="1">
      <alignment horizontal="left" vertical="center" wrapText="1"/>
      <protection locked="0"/>
    </xf>
    <xf numFmtId="0" fontId="18" fillId="4" borderId="20" xfId="0" applyFont="1" applyFill="1" applyBorder="1" applyAlignment="1" applyProtection="1">
      <alignment horizontal="left" vertical="center" wrapText="1"/>
      <protection locked="0"/>
    </xf>
    <xf numFmtId="164" fontId="25" fillId="2" borderId="39" xfId="0" applyNumberFormat="1" applyFont="1" applyFill="1" applyBorder="1" applyAlignment="1" applyProtection="1">
      <alignment horizontal="center" vertical="center" wrapText="1" readingOrder="1"/>
      <protection locked="0"/>
    </xf>
    <xf numFmtId="164" fontId="25" fillId="2" borderId="41" xfId="0" applyNumberFormat="1" applyFont="1" applyFill="1" applyBorder="1" applyAlignment="1" applyProtection="1">
      <alignment horizontal="center" vertical="center" wrapText="1" readingOrder="1"/>
      <protection locked="0"/>
    </xf>
    <xf numFmtId="164" fontId="25" fillId="2" borderId="22" xfId="0" applyNumberFormat="1" applyFont="1" applyFill="1" applyBorder="1" applyAlignment="1" applyProtection="1">
      <alignment horizontal="center" vertical="center" wrapText="1" readingOrder="1"/>
      <protection locked="0"/>
    </xf>
    <xf numFmtId="164" fontId="25" fillId="2" borderId="12" xfId="0" applyNumberFormat="1" applyFont="1" applyFill="1" applyBorder="1" applyAlignment="1" applyProtection="1">
      <alignment horizontal="center" vertical="center" wrapText="1" readingOrder="1"/>
      <protection locked="0"/>
    </xf>
    <xf numFmtId="164" fontId="25" fillId="2" borderId="5" xfId="0" applyNumberFormat="1" applyFont="1" applyFill="1" applyBorder="1" applyAlignment="1" applyProtection="1">
      <alignment horizontal="center" vertical="center" wrapText="1" readingOrder="1"/>
      <protection locked="0"/>
    </xf>
    <xf numFmtId="164" fontId="25" fillId="2" borderId="7" xfId="0" applyNumberFormat="1" applyFont="1" applyFill="1" applyBorder="1" applyAlignment="1" applyProtection="1">
      <alignment horizontal="center" vertical="center" wrapText="1" readingOrder="1"/>
      <protection locked="0"/>
    </xf>
    <xf numFmtId="0" fontId="9" fillId="4" borderId="2" xfId="0" applyFont="1" applyFill="1" applyBorder="1" applyAlignment="1">
      <alignment horizontal="left" vertical="center"/>
    </xf>
    <xf numFmtId="43" fontId="9" fillId="4" borderId="33" xfId="1" applyFont="1" applyFill="1" applyBorder="1" applyAlignment="1" applyProtection="1">
      <alignment vertical="center"/>
    </xf>
    <xf numFmtId="43" fontId="9" fillId="4" borderId="2" xfId="1" applyFont="1" applyFill="1" applyBorder="1" applyAlignment="1" applyProtection="1">
      <alignment vertical="center"/>
    </xf>
    <xf numFmtId="0" fontId="21" fillId="0" borderId="39"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25" xfId="0" applyFont="1" applyBorder="1" applyAlignment="1" applyProtection="1">
      <alignment horizontal="center" vertical="center" wrapText="1"/>
      <protection locked="0"/>
    </xf>
    <xf numFmtId="0" fontId="21" fillId="0" borderId="22"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21" fillId="0" borderId="56" xfId="0" applyFont="1" applyBorder="1" applyAlignment="1" applyProtection="1">
      <alignment horizontal="center" vertical="center" wrapText="1"/>
      <protection locked="0"/>
    </xf>
    <xf numFmtId="0" fontId="21" fillId="4" borderId="59" xfId="0" applyFont="1" applyFill="1" applyBorder="1" applyAlignment="1" applyProtection="1">
      <alignment horizontal="center" vertical="center" wrapText="1"/>
      <protection locked="0"/>
    </xf>
    <xf numFmtId="0" fontId="21" fillId="4" borderId="60" xfId="0" applyFont="1" applyFill="1" applyBorder="1" applyAlignment="1" applyProtection="1">
      <alignment horizontal="center" vertical="center" wrapText="1"/>
      <protection locked="0"/>
    </xf>
    <xf numFmtId="0" fontId="21" fillId="4" borderId="58" xfId="0" applyFont="1" applyFill="1" applyBorder="1" applyAlignment="1" applyProtection="1">
      <alignment horizontal="center" vertical="center" wrapText="1"/>
      <protection locked="0"/>
    </xf>
    <xf numFmtId="0" fontId="11" fillId="5" borderId="33"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9" fillId="0" borderId="43"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9" fillId="0" borderId="47" xfId="0" applyFont="1" applyBorder="1" applyAlignment="1" applyProtection="1">
      <alignment horizontal="center" vertical="center" wrapText="1"/>
      <protection locked="0"/>
    </xf>
    <xf numFmtId="2" fontId="39" fillId="0" borderId="33" xfId="0" applyNumberFormat="1" applyFont="1" applyBorder="1" applyAlignment="1" applyProtection="1">
      <alignment horizontal="right" vertical="center"/>
      <protection locked="0"/>
    </xf>
    <xf numFmtId="2" fontId="39" fillId="0" borderId="1" xfId="0" applyNumberFormat="1" applyFont="1" applyBorder="1" applyAlignment="1" applyProtection="1">
      <alignment horizontal="right" vertical="center"/>
      <protection locked="0"/>
    </xf>
    <xf numFmtId="2" fontId="39" fillId="0" borderId="2" xfId="0" applyNumberFormat="1" applyFont="1" applyBorder="1" applyAlignment="1" applyProtection="1">
      <alignment horizontal="right" vertical="center"/>
      <protection locked="0"/>
    </xf>
    <xf numFmtId="0" fontId="9" fillId="4" borderId="43" xfId="0" applyFont="1" applyFill="1" applyBorder="1" applyAlignment="1">
      <alignment horizontal="left" vertical="center"/>
    </xf>
    <xf numFmtId="0" fontId="21" fillId="4" borderId="16" xfId="0" applyFont="1" applyFill="1" applyBorder="1" applyAlignment="1">
      <alignment horizontal="left" vertical="center"/>
    </xf>
    <xf numFmtId="0" fontId="21" fillId="4" borderId="38" xfId="0" applyFont="1" applyFill="1" applyBorder="1" applyAlignment="1">
      <alignment horizontal="left" vertical="center"/>
    </xf>
    <xf numFmtId="43" fontId="9" fillId="2" borderId="33" xfId="3" applyFont="1" applyFill="1" applyBorder="1" applyAlignment="1" applyProtection="1">
      <alignment horizontal="center" vertical="center"/>
    </xf>
    <xf numFmtId="43" fontId="9" fillId="2" borderId="1" xfId="3" applyFont="1" applyFill="1" applyBorder="1" applyAlignment="1" applyProtection="1">
      <alignment horizontal="center" vertical="center"/>
    </xf>
    <xf numFmtId="43" fontId="9" fillId="2" borderId="2" xfId="3" applyFont="1" applyFill="1" applyBorder="1" applyAlignment="1" applyProtection="1">
      <alignment horizontal="center" vertical="center"/>
    </xf>
    <xf numFmtId="4" fontId="9" fillId="2" borderId="29" xfId="0" applyNumberFormat="1" applyFont="1" applyFill="1" applyBorder="1" applyAlignment="1">
      <alignment horizontal="right" vertical="center"/>
    </xf>
    <xf numFmtId="4" fontId="9" fillId="2" borderId="41" xfId="0" applyNumberFormat="1" applyFont="1" applyFill="1" applyBorder="1" applyAlignment="1">
      <alignment horizontal="right" vertical="center"/>
    </xf>
    <xf numFmtId="4" fontId="9" fillId="4" borderId="29" xfId="0" applyNumberFormat="1" applyFont="1" applyFill="1" applyBorder="1" applyAlignment="1">
      <alignment horizontal="right" vertical="center"/>
    </xf>
    <xf numFmtId="43" fontId="28" fillId="2" borderId="33" xfId="3" applyFont="1" applyFill="1" applyBorder="1" applyAlignment="1" applyProtection="1">
      <alignment vertical="center"/>
    </xf>
    <xf numFmtId="43" fontId="28" fillId="2" borderId="2" xfId="3" applyFont="1" applyFill="1" applyBorder="1" applyAlignment="1" applyProtection="1">
      <alignment vertical="center"/>
    </xf>
    <xf numFmtId="0" fontId="22" fillId="4" borderId="5" xfId="0" applyFont="1" applyFill="1" applyBorder="1" applyAlignment="1">
      <alignment horizontal="left" vertical="center" wrapText="1"/>
    </xf>
    <xf numFmtId="0" fontId="22" fillId="4" borderId="6" xfId="0" applyFont="1" applyFill="1" applyBorder="1" applyAlignment="1">
      <alignment horizontal="left" vertical="center" wrapText="1"/>
    </xf>
    <xf numFmtId="0" fontId="21" fillId="4" borderId="6" xfId="0" applyFont="1" applyFill="1" applyBorder="1" applyAlignment="1" applyProtection="1">
      <alignment horizontal="left" vertical="center"/>
      <protection locked="0"/>
    </xf>
    <xf numFmtId="0" fontId="22" fillId="4" borderId="55" xfId="0" applyFont="1" applyFill="1" applyBorder="1" applyAlignment="1">
      <alignment horizontal="left" vertical="center" wrapText="1"/>
    </xf>
    <xf numFmtId="0" fontId="21" fillId="4" borderId="6" xfId="0" applyFont="1" applyFill="1" applyBorder="1" applyAlignment="1">
      <alignment horizontal="left" vertical="center"/>
    </xf>
    <xf numFmtId="0" fontId="21" fillId="4" borderId="56" xfId="0" applyFont="1" applyFill="1" applyBorder="1" applyAlignment="1">
      <alignment horizontal="left" vertical="center"/>
    </xf>
    <xf numFmtId="0" fontId="21" fillId="4" borderId="7" xfId="0" applyFont="1" applyFill="1" applyBorder="1" applyAlignment="1">
      <alignment horizontal="left" vertical="center"/>
    </xf>
    <xf numFmtId="0" fontId="9" fillId="4" borderId="16" xfId="0" applyFont="1" applyFill="1" applyBorder="1" applyAlignment="1">
      <alignment horizontal="left" vertical="center" wrapText="1"/>
    </xf>
    <xf numFmtId="0" fontId="9" fillId="4" borderId="38" xfId="0" applyFont="1" applyFill="1" applyBorder="1" applyAlignment="1">
      <alignment horizontal="left" vertical="center" wrapText="1"/>
    </xf>
    <xf numFmtId="43" fontId="9" fillId="4" borderId="43" xfId="1" applyFont="1" applyFill="1" applyBorder="1" applyAlignment="1" applyProtection="1">
      <alignment horizontal="right" vertical="center" wrapText="1"/>
    </xf>
    <xf numFmtId="43" fontId="9" fillId="4" borderId="38" xfId="1" applyFont="1" applyFill="1" applyBorder="1" applyAlignment="1" applyProtection="1">
      <alignment horizontal="right" vertical="center" wrapText="1"/>
    </xf>
    <xf numFmtId="0" fontId="2" fillId="3" borderId="9" xfId="0" applyFont="1" applyFill="1" applyBorder="1" applyAlignment="1">
      <alignment horizontal="left" vertical="center" wrapText="1"/>
    </xf>
    <xf numFmtId="0" fontId="23" fillId="3" borderId="10" xfId="0" applyFont="1" applyFill="1" applyBorder="1" applyAlignment="1">
      <alignment horizontal="left" vertical="center" wrapText="1"/>
    </xf>
    <xf numFmtId="0" fontId="23" fillId="3" borderId="11" xfId="0" applyFont="1" applyFill="1" applyBorder="1" applyAlignment="1">
      <alignment horizontal="left" vertical="center" wrapText="1"/>
    </xf>
    <xf numFmtId="0" fontId="23" fillId="3" borderId="10" xfId="0" applyFont="1" applyFill="1" applyBorder="1" applyAlignment="1">
      <alignment horizontal="left" vertical="center"/>
    </xf>
    <xf numFmtId="0" fontId="3" fillId="3" borderId="9" xfId="0" applyFont="1" applyFill="1" applyBorder="1" applyAlignment="1">
      <alignment horizontal="center" vertical="center"/>
    </xf>
    <xf numFmtId="0" fontId="23" fillId="3" borderId="11" xfId="0" applyFont="1" applyFill="1" applyBorder="1" applyAlignment="1">
      <alignment horizontal="center" vertical="center"/>
    </xf>
    <xf numFmtId="43" fontId="9" fillId="4" borderId="33" xfId="3" applyFont="1" applyFill="1" applyBorder="1" applyAlignment="1" applyProtection="1">
      <alignment horizontal="right" vertical="center" wrapText="1"/>
    </xf>
    <xf numFmtId="0" fontId="21" fillId="4" borderId="1" xfId="0" applyFont="1" applyFill="1" applyBorder="1" applyAlignment="1">
      <alignment horizontal="right" vertical="center" wrapText="1"/>
    </xf>
    <xf numFmtId="0" fontId="11" fillId="7" borderId="33"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2"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9" xfId="0" applyFont="1" applyFill="1" applyBorder="1" applyAlignment="1">
      <alignment horizontal="left" vertical="center"/>
    </xf>
    <xf numFmtId="0" fontId="9" fillId="2" borderId="10" xfId="0" applyFont="1" applyFill="1" applyBorder="1" applyAlignment="1">
      <alignment horizontal="left" vertical="center"/>
    </xf>
    <xf numFmtId="0" fontId="9" fillId="2" borderId="11" xfId="0" applyFont="1" applyFill="1" applyBorder="1" applyAlignment="1">
      <alignment horizontal="left" vertical="center"/>
    </xf>
    <xf numFmtId="43" fontId="28" fillId="2" borderId="33" xfId="1" applyFont="1" applyFill="1" applyBorder="1" applyAlignment="1" applyProtection="1">
      <alignment vertical="center"/>
    </xf>
    <xf numFmtId="43" fontId="28" fillId="2" borderId="2" xfId="1" applyFont="1" applyFill="1" applyBorder="1" applyAlignment="1" applyProtection="1">
      <alignment vertical="center"/>
    </xf>
    <xf numFmtId="0" fontId="11" fillId="3" borderId="3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23" xfId="0" applyFont="1" applyFill="1" applyBorder="1" applyAlignment="1">
      <alignment horizontal="left" vertical="center" wrapText="1"/>
    </xf>
    <xf numFmtId="0" fontId="11" fillId="3" borderId="43"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47" xfId="0" applyFont="1" applyFill="1" applyBorder="1" applyAlignment="1">
      <alignment horizontal="left" vertical="center" wrapText="1"/>
    </xf>
    <xf numFmtId="0" fontId="2" fillId="7" borderId="36" xfId="0" applyFont="1" applyFill="1" applyBorder="1" applyAlignment="1">
      <alignment horizontal="left" vertical="center" wrapText="1"/>
    </xf>
    <xf numFmtId="0" fontId="2" fillId="7" borderId="34" xfId="0" applyFont="1" applyFill="1" applyBorder="1" applyAlignment="1">
      <alignment horizontal="left" vertical="center" wrapText="1"/>
    </xf>
    <xf numFmtId="0" fontId="11" fillId="7" borderId="34" xfId="0" applyFont="1" applyFill="1" applyBorder="1" applyAlignment="1">
      <alignment horizontal="left" vertical="center" wrapText="1"/>
    </xf>
    <xf numFmtId="0" fontId="11" fillId="7" borderId="37" xfId="0" applyFont="1" applyFill="1" applyBorder="1" applyAlignment="1">
      <alignment horizontal="left" vertical="center" wrapText="1"/>
    </xf>
    <xf numFmtId="0" fontId="3" fillId="7" borderId="36" xfId="0" applyFont="1" applyFill="1" applyBorder="1" applyAlignment="1">
      <alignment horizontal="center" vertical="center"/>
    </xf>
    <xf numFmtId="0" fontId="2" fillId="7" borderId="37" xfId="0" applyFont="1" applyFill="1" applyBorder="1" applyAlignment="1">
      <alignment horizontal="center" vertical="center"/>
    </xf>
    <xf numFmtId="4" fontId="2" fillId="7" borderId="36" xfId="0" applyNumberFormat="1" applyFont="1" applyFill="1" applyBorder="1" applyAlignment="1">
      <alignment horizontal="right" vertical="center"/>
    </xf>
    <xf numFmtId="4" fontId="2" fillId="7" borderId="35" xfId="0" applyNumberFormat="1" applyFont="1" applyFill="1" applyBorder="1" applyAlignment="1">
      <alignment horizontal="right" vertical="center"/>
    </xf>
    <xf numFmtId="4" fontId="11" fillId="2" borderId="9" xfId="0" applyNumberFormat="1" applyFont="1" applyFill="1" applyBorder="1" applyAlignment="1">
      <alignment horizontal="right" vertical="center"/>
    </xf>
    <xf numFmtId="4" fontId="11" fillId="2" borderId="42" xfId="0" applyNumberFormat="1" applyFont="1" applyFill="1" applyBorder="1" applyAlignment="1">
      <alignment horizontal="right" vertical="center"/>
    </xf>
    <xf numFmtId="0" fontId="9" fillId="2" borderId="33"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wrapText="1"/>
      <protection locked="0"/>
    </xf>
    <xf numFmtId="0" fontId="9" fillId="2" borderId="33"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protection locked="0"/>
    </xf>
    <xf numFmtId="43" fontId="28" fillId="2" borderId="33" xfId="1" applyFont="1" applyFill="1" applyBorder="1" applyAlignment="1" applyProtection="1">
      <alignment horizontal="center" vertical="center"/>
      <protection locked="0"/>
    </xf>
    <xf numFmtId="43" fontId="28" fillId="2" borderId="2" xfId="1" applyFont="1" applyFill="1" applyBorder="1" applyAlignment="1" applyProtection="1">
      <alignment horizontal="center" vertical="center"/>
      <protection locked="0"/>
    </xf>
    <xf numFmtId="4" fontId="9" fillId="2" borderId="33" xfId="0" applyNumberFormat="1" applyFont="1" applyFill="1" applyBorder="1" applyAlignment="1">
      <alignment horizontal="center" vertical="center"/>
    </xf>
    <xf numFmtId="4" fontId="9" fillId="2" borderId="23" xfId="0" applyNumberFormat="1" applyFont="1" applyFill="1" applyBorder="1" applyAlignment="1">
      <alignment horizontal="center" vertical="center"/>
    </xf>
    <xf numFmtId="0" fontId="3" fillId="3" borderId="18" xfId="0" applyFont="1" applyFill="1" applyBorder="1" applyAlignment="1">
      <alignment horizontal="center" vertical="center"/>
    </xf>
    <xf numFmtId="0" fontId="3" fillId="3" borderId="35" xfId="0" applyFont="1" applyFill="1" applyBorder="1" applyAlignment="1">
      <alignment horizontal="center" vertical="center"/>
    </xf>
    <xf numFmtId="0" fontId="37" fillId="6" borderId="45" xfId="0" applyFont="1" applyFill="1" applyBorder="1" applyAlignment="1">
      <alignment horizontal="left"/>
    </xf>
    <xf numFmtId="0" fontId="37" fillId="6" borderId="20" xfId="0" applyFont="1" applyFill="1" applyBorder="1" applyAlignment="1">
      <alignment horizontal="left"/>
    </xf>
    <xf numFmtId="166" fontId="8" fillId="6" borderId="20" xfId="0" applyNumberFormat="1" applyFont="1" applyFill="1" applyBorder="1" applyAlignment="1">
      <alignment horizontal="right"/>
    </xf>
    <xf numFmtId="166" fontId="8" fillId="6" borderId="15" xfId="0" applyNumberFormat="1" applyFont="1" applyFill="1" applyBorder="1" applyAlignment="1">
      <alignment horizontal="right"/>
    </xf>
    <xf numFmtId="0" fontId="17" fillId="4" borderId="39" xfId="0" applyFont="1" applyFill="1" applyBorder="1" applyAlignment="1" applyProtection="1">
      <alignment horizontal="left" vertical="top" wrapText="1"/>
      <protection locked="0"/>
    </xf>
    <xf numFmtId="0" fontId="17" fillId="4" borderId="13" xfId="0" applyFont="1" applyFill="1" applyBorder="1" applyAlignment="1" applyProtection="1">
      <alignment horizontal="left" vertical="top" wrapText="1"/>
      <protection locked="0"/>
    </xf>
    <xf numFmtId="0" fontId="17" fillId="4" borderId="41" xfId="0" applyFont="1" applyFill="1" applyBorder="1" applyAlignment="1" applyProtection="1">
      <alignment horizontal="left" vertical="top" wrapText="1"/>
      <protection locked="0"/>
    </xf>
    <xf numFmtId="0" fontId="17" fillId="4" borderId="22" xfId="0" applyFont="1" applyFill="1" applyBorder="1" applyAlignment="1" applyProtection="1">
      <alignment horizontal="left" vertical="top" wrapText="1"/>
      <protection locked="0"/>
    </xf>
    <xf numFmtId="0" fontId="17" fillId="4" borderId="0" xfId="0" applyFont="1" applyFill="1" applyAlignment="1" applyProtection="1">
      <alignment horizontal="left" vertical="top" wrapText="1"/>
      <protection locked="0"/>
    </xf>
    <xf numFmtId="0" fontId="17" fillId="4" borderId="12" xfId="0" applyFont="1" applyFill="1" applyBorder="1" applyAlignment="1" applyProtection="1">
      <alignment horizontal="left" vertical="top" wrapText="1"/>
      <protection locked="0"/>
    </xf>
    <xf numFmtId="0" fontId="17" fillId="4" borderId="5" xfId="0" applyFont="1" applyFill="1" applyBorder="1" applyAlignment="1" applyProtection="1">
      <alignment horizontal="left" vertical="top" wrapText="1"/>
      <protection locked="0"/>
    </xf>
    <xf numFmtId="0" fontId="17" fillId="4" borderId="6" xfId="0" applyFont="1" applyFill="1" applyBorder="1" applyAlignment="1" applyProtection="1">
      <alignment horizontal="left" vertical="top" wrapText="1"/>
      <protection locked="0"/>
    </xf>
    <xf numFmtId="0" fontId="17" fillId="4" borderId="7" xfId="0" applyFont="1" applyFill="1" applyBorder="1" applyAlignment="1" applyProtection="1">
      <alignment horizontal="left" vertical="top" wrapText="1"/>
      <protection locked="0"/>
    </xf>
    <xf numFmtId="0" fontId="31" fillId="4" borderId="22" xfId="0" applyFont="1" applyFill="1" applyBorder="1" applyAlignment="1">
      <alignment horizontal="center" wrapText="1"/>
    </xf>
    <xf numFmtId="0" fontId="31" fillId="4" borderId="0" xfId="0" applyFont="1" applyFill="1" applyAlignment="1">
      <alignment horizontal="center" wrapText="1"/>
    </xf>
    <xf numFmtId="0" fontId="31" fillId="4" borderId="12" xfId="0" applyFont="1" applyFill="1" applyBorder="1" applyAlignment="1">
      <alignment horizontal="center" wrapText="1"/>
    </xf>
    <xf numFmtId="0" fontId="32" fillId="2" borderId="5" xfId="0" applyFont="1" applyFill="1" applyBorder="1" applyAlignment="1">
      <alignment horizontal="center" vertical="center"/>
    </xf>
    <xf numFmtId="0" fontId="32" fillId="2" borderId="6" xfId="0" applyFont="1" applyFill="1" applyBorder="1" applyAlignment="1">
      <alignment horizontal="center" vertical="center"/>
    </xf>
    <xf numFmtId="0" fontId="32" fillId="2" borderId="7" xfId="0" applyFont="1" applyFill="1" applyBorder="1" applyAlignment="1">
      <alignment horizontal="center" vertical="center"/>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4" fillId="2" borderId="7" xfId="0" applyFont="1" applyFill="1" applyBorder="1" applyAlignment="1">
      <alignment horizontal="center" vertical="center"/>
    </xf>
  </cellXfs>
  <cellStyles count="4">
    <cellStyle name="Comma" xfId="1" builtinId="3"/>
    <cellStyle name="Comma 2" xfId="3" xr:uid="{00000000-0005-0000-0000-000001000000}"/>
    <cellStyle name="Currency 2" xfId="2"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16</xdr:row>
      <xdr:rowOff>0</xdr:rowOff>
    </xdr:from>
    <xdr:to>
      <xdr:col>19</xdr:col>
      <xdr:colOff>205740</xdr:colOff>
      <xdr:row>16</xdr:row>
      <xdr:rowOff>0</xdr:rowOff>
    </xdr:to>
    <xdr:pic>
      <xdr:nvPicPr>
        <xdr:cNvPr id="2049" name="Object 1">
          <a:extLst>
            <a:ext uri="{FF2B5EF4-FFF2-40B4-BE49-F238E27FC236}">
              <a16:creationId xmlns:a16="http://schemas.microsoft.com/office/drawing/2014/main" id="{00000000-0008-0000-0000-00000108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883920" y="6537960"/>
          <a:ext cx="638556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twoCellAnchor editAs="oneCell">
    <xdr:from>
      <xdr:col>0</xdr:col>
      <xdr:colOff>0</xdr:colOff>
      <xdr:row>0</xdr:row>
      <xdr:rowOff>356980</xdr:rowOff>
    </xdr:from>
    <xdr:to>
      <xdr:col>18</xdr:col>
      <xdr:colOff>95250</xdr:colOff>
      <xdr:row>11</xdr:row>
      <xdr:rowOff>1005093</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6980"/>
          <a:ext cx="6791325" cy="47438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220980</xdr:colOff>
      <xdr:row>12</xdr:row>
      <xdr:rowOff>0</xdr:rowOff>
    </xdr:from>
    <xdr:to>
      <xdr:col>16</xdr:col>
      <xdr:colOff>205740</xdr:colOff>
      <xdr:row>12</xdr:row>
      <xdr:rowOff>0</xdr:rowOff>
    </xdr:to>
    <xdr:pic>
      <xdr:nvPicPr>
        <xdr:cNvPr id="1025" name="Object 1">
          <a:extLst>
            <a:ext uri="{FF2B5EF4-FFF2-40B4-BE49-F238E27FC236}">
              <a16:creationId xmlns:a16="http://schemas.microsoft.com/office/drawing/2014/main" id="{00000000-0008-0000-0300-00000104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327660" y="8260080"/>
          <a:ext cx="7391400" cy="0"/>
        </a:xfrm>
        <a:prstGeom prst="rect">
          <a:avLst/>
        </a:prstGeom>
        <a:noFill/>
        <a:ln>
          <a:noFill/>
        </a:ln>
        <a:effectLst/>
        <a:extLst>
          <a:ext uri="{91240B29-F687-4F45-9708-019B960494DF}">
            <a14:hiddenLine xmlns:a14="http://schemas.microsoft.com/office/drawing/2010/main" w="9525" algn="in">
              <a:noFill/>
              <a:miter lim="800000"/>
              <a:headEnd/>
              <a:tailEnd/>
            </a14:hiddenLine>
          </a:ext>
          <a:ext uri="{AF507438-7753-43E0-B8FC-AC1667EBCBE1}">
            <a14:hiddenEffects xmlns:a14="http://schemas.microsoft.com/office/drawing/2010/main">
              <a:effectLst>
                <a:outerShdw dist="35921" dir="2700000" algn="ctr" rotWithShape="0">
                  <a:srgbClr val="CCCCCC"/>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21"/>
  <sheetViews>
    <sheetView showGridLines="0" tabSelected="1" zoomScale="90" zoomScaleNormal="90" workbookViewId="0">
      <selection activeCell="AA12" sqref="AA12"/>
    </sheetView>
  </sheetViews>
  <sheetFormatPr defaultColWidth="4.6640625" defaultRowHeight="13.2" x14ac:dyDescent="0.25"/>
  <cols>
    <col min="1" max="1" width="1.5546875" style="1" customWidth="1"/>
    <col min="2" max="12" width="5.6640625" style="7" customWidth="1"/>
    <col min="13" max="13" width="3.44140625" style="7" customWidth="1"/>
    <col min="14" max="15" width="5.6640625" style="7" customWidth="1"/>
    <col min="16" max="16" width="9.6640625" style="7" customWidth="1"/>
    <col min="17" max="18" width="5.6640625" style="7" customWidth="1"/>
    <col min="19" max="19" width="1.5546875" style="7" customWidth="1"/>
    <col min="20" max="20" width="0.33203125" style="7" customWidth="1"/>
    <col min="21" max="21" width="2.44140625" style="1" customWidth="1"/>
    <col min="22" max="22" width="9.33203125" style="1" customWidth="1"/>
    <col min="23" max="24" width="9.33203125" style="9" customWidth="1"/>
    <col min="25" max="36" width="9.33203125" style="1" customWidth="1"/>
    <col min="37" max="248" width="9.33203125" style="7" customWidth="1"/>
    <col min="249" max="249" width="5.5546875" style="7" customWidth="1"/>
    <col min="250" max="250" width="3.44140625" style="7" customWidth="1"/>
    <col min="251" max="16384" width="4.6640625" style="7"/>
  </cols>
  <sheetData>
    <row r="1" spans="1:38" s="3" customFormat="1" ht="28.5" customHeight="1" x14ac:dyDescent="0.25">
      <c r="A1" s="208" t="s">
        <v>73</v>
      </c>
      <c r="B1" s="209"/>
      <c r="C1" s="209"/>
      <c r="D1" s="209"/>
      <c r="E1" s="209"/>
      <c r="F1" s="209"/>
      <c r="G1" s="209"/>
      <c r="H1" s="209"/>
      <c r="I1" s="209"/>
      <c r="J1" s="209"/>
      <c r="K1" s="209"/>
      <c r="L1" s="209"/>
      <c r="M1" s="209"/>
      <c r="N1" s="209"/>
      <c r="O1" s="209"/>
      <c r="P1" s="209"/>
      <c r="Q1" s="209"/>
      <c r="R1" s="209"/>
      <c r="S1" s="209"/>
      <c r="T1" s="210"/>
      <c r="U1" s="2"/>
      <c r="V1" s="2"/>
      <c r="W1" s="9"/>
      <c r="X1" s="9"/>
      <c r="Y1" s="2"/>
      <c r="Z1" s="2"/>
      <c r="AA1" s="2"/>
      <c r="AB1" s="2"/>
      <c r="AC1" s="2"/>
      <c r="AD1" s="2"/>
      <c r="AE1" s="2"/>
      <c r="AF1" s="2"/>
      <c r="AG1" s="2"/>
      <c r="AH1" s="2"/>
      <c r="AI1" s="2"/>
      <c r="AJ1" s="2"/>
      <c r="AK1" s="2"/>
      <c r="AL1" s="2"/>
    </row>
    <row r="2" spans="1:38" s="2" customFormat="1" ht="29.25" customHeight="1" x14ac:dyDescent="0.25">
      <c r="A2" s="50"/>
      <c r="B2" s="51"/>
      <c r="C2" s="51"/>
      <c r="D2" s="51"/>
      <c r="E2" s="51"/>
      <c r="F2" s="51"/>
      <c r="G2" s="51"/>
      <c r="H2" s="51"/>
      <c r="I2" s="52"/>
      <c r="J2" s="53"/>
      <c r="K2" s="53"/>
      <c r="L2" s="53"/>
      <c r="M2" s="53"/>
      <c r="N2" s="53"/>
      <c r="O2" s="53"/>
      <c r="P2" s="53"/>
      <c r="Q2" s="53"/>
      <c r="R2" s="53"/>
      <c r="S2" s="53"/>
      <c r="T2" s="54"/>
      <c r="W2" s="9"/>
      <c r="X2" s="9"/>
    </row>
    <row r="3" spans="1:38" s="2" customFormat="1" ht="28.5" customHeight="1" x14ac:dyDescent="0.25">
      <c r="A3" s="50"/>
      <c r="B3" s="51"/>
      <c r="C3" s="51"/>
      <c r="D3" s="51"/>
      <c r="E3" s="51"/>
      <c r="F3" s="51"/>
      <c r="G3" s="51"/>
      <c r="H3" s="51"/>
      <c r="I3" s="52"/>
      <c r="J3" s="53"/>
      <c r="K3" s="53"/>
      <c r="L3" s="53"/>
      <c r="M3" s="53"/>
      <c r="N3" s="53"/>
      <c r="O3" s="53"/>
      <c r="P3" s="53"/>
      <c r="Q3" s="53"/>
      <c r="R3" s="53"/>
      <c r="S3" s="53"/>
      <c r="T3" s="54"/>
      <c r="W3" s="9"/>
      <c r="X3" s="9"/>
    </row>
    <row r="4" spans="1:38" s="2" customFormat="1" ht="29.25" customHeight="1" x14ac:dyDescent="0.25">
      <c r="A4" s="50"/>
      <c r="B4" s="51"/>
      <c r="C4" s="51"/>
      <c r="D4" s="51"/>
      <c r="E4" s="51"/>
      <c r="F4" s="51"/>
      <c r="G4" s="51"/>
      <c r="H4" s="51"/>
      <c r="I4" s="52"/>
      <c r="J4" s="53"/>
      <c r="K4" s="53"/>
      <c r="L4" s="53"/>
      <c r="M4" s="53"/>
      <c r="N4" s="53"/>
      <c r="O4" s="53"/>
      <c r="P4" s="53"/>
      <c r="Q4" s="53"/>
      <c r="R4" s="53"/>
      <c r="S4" s="53"/>
      <c r="T4" s="54"/>
      <c r="W4" s="9"/>
      <c r="X4" s="9"/>
    </row>
    <row r="5" spans="1:38" s="2" customFormat="1" ht="29.25" customHeight="1" x14ac:dyDescent="0.25">
      <c r="A5" s="50"/>
      <c r="B5" s="51"/>
      <c r="C5" s="51"/>
      <c r="D5" s="51"/>
      <c r="E5" s="51"/>
      <c r="F5" s="51"/>
      <c r="G5" s="51"/>
      <c r="H5" s="51"/>
      <c r="I5" s="52"/>
      <c r="J5" s="53"/>
      <c r="K5" s="53"/>
      <c r="L5" s="53"/>
      <c r="M5" s="53"/>
      <c r="N5" s="53"/>
      <c r="O5" s="53"/>
      <c r="P5" s="53"/>
      <c r="Q5" s="53"/>
      <c r="R5" s="53"/>
      <c r="S5" s="53"/>
      <c r="T5" s="54"/>
      <c r="W5" s="9"/>
      <c r="X5" s="9"/>
    </row>
    <row r="6" spans="1:38" s="2" customFormat="1" ht="29.25" customHeight="1" x14ac:dyDescent="0.25">
      <c r="A6" s="50"/>
      <c r="B6" s="51"/>
      <c r="C6" s="51"/>
      <c r="D6" s="51"/>
      <c r="E6" s="51"/>
      <c r="F6" s="51"/>
      <c r="G6" s="51"/>
      <c r="H6" s="51"/>
      <c r="I6" s="52"/>
      <c r="J6" s="53"/>
      <c r="K6" s="53"/>
      <c r="L6" s="53"/>
      <c r="M6" s="53"/>
      <c r="N6" s="53"/>
      <c r="O6" s="53"/>
      <c r="P6" s="53"/>
      <c r="Q6" s="53"/>
      <c r="R6" s="53"/>
      <c r="S6" s="53"/>
      <c r="T6" s="54"/>
      <c r="W6" s="9"/>
      <c r="X6" s="9"/>
    </row>
    <row r="7" spans="1:38" s="2" customFormat="1" ht="29.25" customHeight="1" x14ac:dyDescent="0.25">
      <c r="A7" s="50"/>
      <c r="B7" s="51"/>
      <c r="C7" s="51"/>
      <c r="D7" s="51"/>
      <c r="E7" s="51"/>
      <c r="F7" s="51"/>
      <c r="G7" s="51"/>
      <c r="H7" s="51"/>
      <c r="I7" s="52"/>
      <c r="J7" s="53"/>
      <c r="K7" s="53"/>
      <c r="L7" s="53"/>
      <c r="M7" s="53"/>
      <c r="N7" s="53"/>
      <c r="O7" s="53"/>
      <c r="P7" s="53"/>
      <c r="Q7" s="53"/>
      <c r="R7" s="53"/>
      <c r="S7" s="53"/>
      <c r="T7" s="54"/>
      <c r="W7" s="9"/>
      <c r="X7" s="9"/>
    </row>
    <row r="8" spans="1:38" s="2" customFormat="1" ht="29.25" customHeight="1" x14ac:dyDescent="0.25">
      <c r="A8" s="50"/>
      <c r="B8" s="51"/>
      <c r="C8" s="51"/>
      <c r="D8" s="51"/>
      <c r="E8" s="51"/>
      <c r="F8" s="51"/>
      <c r="G8" s="51"/>
      <c r="H8" s="51"/>
      <c r="I8" s="52"/>
      <c r="J8" s="53"/>
      <c r="K8" s="53"/>
      <c r="L8" s="53"/>
      <c r="M8" s="53"/>
      <c r="N8" s="53"/>
      <c r="O8" s="53"/>
      <c r="P8" s="53"/>
      <c r="Q8" s="53"/>
      <c r="R8" s="53"/>
      <c r="S8" s="53"/>
      <c r="T8" s="54"/>
      <c r="W8" s="9"/>
      <c r="X8" s="9"/>
    </row>
    <row r="9" spans="1:38" s="2" customFormat="1" ht="29.25" customHeight="1" x14ac:dyDescent="0.25">
      <c r="A9" s="50"/>
      <c r="B9" s="51"/>
      <c r="C9" s="51"/>
      <c r="D9" s="51"/>
      <c r="E9" s="51"/>
      <c r="F9" s="51"/>
      <c r="G9" s="51"/>
      <c r="H9" s="51"/>
      <c r="I9" s="52"/>
      <c r="J9" s="53"/>
      <c r="K9" s="53"/>
      <c r="L9" s="53"/>
      <c r="M9" s="53"/>
      <c r="N9" s="53"/>
      <c r="O9" s="53"/>
      <c r="P9" s="53"/>
      <c r="Q9" s="53"/>
      <c r="R9" s="53"/>
      <c r="S9" s="53"/>
      <c r="T9" s="54"/>
      <c r="W9" s="9"/>
      <c r="X9" s="9"/>
    </row>
    <row r="10" spans="1:38" s="11" customFormat="1" ht="33.75" customHeight="1" x14ac:dyDescent="0.3">
      <c r="A10" s="12"/>
      <c r="B10" s="13"/>
      <c r="C10" s="14"/>
      <c r="D10" s="211"/>
      <c r="E10" s="212"/>
      <c r="F10" s="212"/>
      <c r="G10" s="212"/>
      <c r="H10" s="212"/>
      <c r="I10" s="212"/>
      <c r="J10" s="212"/>
      <c r="K10" s="211"/>
      <c r="L10" s="211"/>
      <c r="M10" s="211"/>
      <c r="N10" s="211"/>
      <c r="O10" s="211"/>
      <c r="P10" s="14"/>
      <c r="Q10" s="14"/>
      <c r="R10" s="14"/>
      <c r="S10" s="14"/>
      <c r="T10" s="16"/>
      <c r="W10" s="9"/>
      <c r="X10" s="9"/>
    </row>
    <row r="11" spans="1:38" ht="27" customHeight="1" x14ac:dyDescent="0.25">
      <c r="A11" s="17"/>
      <c r="B11" s="1"/>
      <c r="C11" s="1"/>
      <c r="D11" s="1"/>
      <c r="E11" s="1"/>
      <c r="F11" s="1"/>
      <c r="H11" s="1"/>
      <c r="I11" s="1"/>
      <c r="J11" s="1"/>
      <c r="K11" s="1"/>
      <c r="L11" s="1"/>
      <c r="M11" s="1"/>
      <c r="N11" s="1"/>
      <c r="O11" s="1"/>
      <c r="P11" s="1"/>
      <c r="Q11" s="1"/>
      <c r="R11" s="1"/>
      <c r="S11" s="1"/>
      <c r="T11" s="18"/>
    </row>
    <row r="12" spans="1:38" s="1" customFormat="1" ht="79.5" customHeight="1" x14ac:dyDescent="0.25">
      <c r="A12" s="17"/>
      <c r="E12" s="44"/>
      <c r="F12" s="45"/>
      <c r="G12" s="45"/>
      <c r="H12" s="45"/>
      <c r="I12" s="45"/>
      <c r="J12" s="39"/>
      <c r="K12" s="45"/>
      <c r="L12" s="45"/>
      <c r="M12" s="45"/>
      <c r="N12" s="45"/>
      <c r="O12" s="39"/>
      <c r="P12" s="38"/>
      <c r="Q12" s="39"/>
      <c r="T12" s="18"/>
      <c r="W12" s="9"/>
      <c r="X12" s="9"/>
    </row>
    <row r="13" spans="1:38" ht="1.5" customHeight="1" thickBot="1" x14ac:dyDescent="0.3">
      <c r="A13" s="4"/>
      <c r="B13" s="5"/>
      <c r="C13" s="5"/>
      <c r="D13" s="5"/>
      <c r="E13" s="5"/>
      <c r="F13" s="5"/>
      <c r="G13" s="5"/>
      <c r="H13" s="5"/>
      <c r="I13" s="5"/>
      <c r="J13" s="5"/>
      <c r="K13" s="5"/>
      <c r="L13" s="5"/>
      <c r="M13" s="5"/>
      <c r="N13" s="5"/>
      <c r="O13" s="5"/>
      <c r="P13" s="5"/>
      <c r="Q13" s="5"/>
      <c r="R13" s="5"/>
      <c r="S13" s="5"/>
      <c r="T13" s="6"/>
    </row>
    <row r="14" spans="1:38" ht="13.8" thickBot="1" x14ac:dyDescent="0.3">
      <c r="B14" s="1"/>
      <c r="C14" s="1"/>
      <c r="D14" s="1"/>
      <c r="E14" s="1"/>
      <c r="F14" s="1"/>
      <c r="G14" s="1"/>
      <c r="H14" s="1"/>
      <c r="I14" s="1"/>
      <c r="J14" s="1"/>
      <c r="K14" s="1"/>
      <c r="L14" s="1"/>
      <c r="M14" s="1"/>
      <c r="N14" s="1"/>
      <c r="O14" s="1"/>
      <c r="P14" s="1"/>
      <c r="Q14" s="1"/>
      <c r="R14" s="1"/>
      <c r="S14" s="1"/>
      <c r="T14" s="1"/>
    </row>
    <row r="15" spans="1:38" s="3" customFormat="1" ht="28.5" customHeight="1" x14ac:dyDescent="0.25">
      <c r="A15" s="213" t="s">
        <v>156</v>
      </c>
      <c r="B15" s="214"/>
      <c r="C15" s="214"/>
      <c r="D15" s="214"/>
      <c r="E15" s="214"/>
      <c r="F15" s="214"/>
      <c r="G15" s="214"/>
      <c r="H15" s="214"/>
      <c r="I15" s="214"/>
      <c r="J15" s="214"/>
      <c r="K15" s="214"/>
      <c r="L15" s="214"/>
      <c r="M15" s="214"/>
      <c r="N15" s="214"/>
      <c r="O15" s="214"/>
      <c r="P15" s="214"/>
      <c r="Q15" s="214"/>
      <c r="R15" s="214"/>
      <c r="S15" s="214"/>
      <c r="T15" s="215"/>
      <c r="U15" s="2"/>
      <c r="V15" s="2"/>
      <c r="W15" s="9"/>
      <c r="X15" s="9"/>
      <c r="Y15" s="2"/>
      <c r="Z15" s="2"/>
      <c r="AA15" s="2"/>
      <c r="AB15" s="2"/>
      <c r="AC15" s="2"/>
      <c r="AD15" s="2"/>
      <c r="AE15" s="2"/>
      <c r="AF15" s="2"/>
      <c r="AG15" s="2"/>
      <c r="AH15" s="2"/>
      <c r="AI15" s="2"/>
      <c r="AJ15" s="2"/>
      <c r="AK15" s="2"/>
      <c r="AL15" s="2"/>
    </row>
    <row r="16" spans="1:38" s="2" customFormat="1" ht="11.25" customHeight="1" x14ac:dyDescent="0.25">
      <c r="A16" s="50"/>
      <c r="B16" s="51"/>
      <c r="C16" s="51"/>
      <c r="D16" s="51"/>
      <c r="E16" s="51"/>
      <c r="F16" s="51"/>
      <c r="G16" s="51"/>
      <c r="H16" s="51"/>
      <c r="I16" s="52"/>
      <c r="J16" s="53"/>
      <c r="K16" s="53"/>
      <c r="L16" s="53"/>
      <c r="M16" s="53"/>
      <c r="N16" s="53"/>
      <c r="O16" s="53"/>
      <c r="P16" s="53"/>
      <c r="Q16" s="53"/>
      <c r="R16" s="53"/>
      <c r="S16" s="53"/>
      <c r="T16" s="54"/>
      <c r="W16" s="9"/>
      <c r="X16" s="9"/>
    </row>
    <row r="17" spans="1:24" s="46" customFormat="1" ht="279.75" customHeight="1" x14ac:dyDescent="0.3">
      <c r="A17" s="47"/>
      <c r="B17" s="216" t="s">
        <v>74</v>
      </c>
      <c r="C17" s="216"/>
      <c r="D17" s="216"/>
      <c r="E17" s="216"/>
      <c r="F17" s="216"/>
      <c r="G17" s="216"/>
      <c r="H17" s="216" t="s">
        <v>158</v>
      </c>
      <c r="I17" s="216"/>
      <c r="J17" s="216"/>
      <c r="K17" s="216"/>
      <c r="L17" s="216"/>
      <c r="M17" s="216"/>
      <c r="N17" s="216" t="s">
        <v>155</v>
      </c>
      <c r="O17" s="216"/>
      <c r="P17" s="216"/>
      <c r="Q17" s="216"/>
      <c r="R17" s="216"/>
      <c r="S17" s="216"/>
      <c r="T17" s="48"/>
      <c r="W17" s="49"/>
      <c r="X17" s="49"/>
    </row>
    <row r="18" spans="1:24" s="8" customFormat="1" ht="15.75" customHeight="1" thickBot="1" x14ac:dyDescent="0.3">
      <c r="A18" s="204" t="s">
        <v>157</v>
      </c>
      <c r="B18" s="205"/>
      <c r="C18" s="205"/>
      <c r="D18" s="205"/>
      <c r="E18" s="205"/>
      <c r="F18" s="205"/>
      <c r="G18" s="205"/>
      <c r="H18" s="205"/>
      <c r="I18" s="205"/>
      <c r="J18" s="205"/>
      <c r="K18" s="205"/>
      <c r="L18" s="205"/>
      <c r="M18" s="205"/>
      <c r="N18" s="205"/>
      <c r="O18" s="205"/>
      <c r="P18" s="205"/>
      <c r="Q18" s="205"/>
      <c r="R18" s="205"/>
      <c r="S18" s="206"/>
      <c r="T18" s="207"/>
      <c r="W18" s="10"/>
      <c r="X18" s="10"/>
    </row>
    <row r="19" spans="1:24" s="1" customFormat="1" x14ac:dyDescent="0.25">
      <c r="W19" s="9"/>
      <c r="X19" s="9"/>
    </row>
    <row r="20" spans="1:24" s="1" customFormat="1" x14ac:dyDescent="0.25">
      <c r="W20" s="9"/>
      <c r="X20" s="9"/>
    </row>
    <row r="21" spans="1:24" s="1" customFormat="1" x14ac:dyDescent="0.25">
      <c r="W21" s="9"/>
      <c r="X21" s="9"/>
    </row>
  </sheetData>
  <sheetProtection algorithmName="SHA-512" hashValue="t7k1oFFoHw5Ju43b7ioxBHh+pXl4VU8HJo4pQfQQo3KolhVTqeDH5APsvEOLA2zL+RgDclE0Y+WeMcZ6ZlX0Nw==" saltValue="3o0qwcd0Jmkryxp2pu/u+g==" spinCount="100000" sheet="1" objects="1" scenarios="1"/>
  <mergeCells count="8">
    <mergeCell ref="A18:T18"/>
    <mergeCell ref="A1:T1"/>
    <mergeCell ref="D10:J10"/>
    <mergeCell ref="K10:O10"/>
    <mergeCell ref="A15:T15"/>
    <mergeCell ref="B17:G17"/>
    <mergeCell ref="H17:M17"/>
    <mergeCell ref="N17:S17"/>
  </mergeCells>
  <printOptions horizontalCentered="1"/>
  <pageMargins left="0.45" right="0.45" top="0.5" bottom="0.5" header="0.3" footer="0.3"/>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9"/>
  <sheetViews>
    <sheetView showGridLines="0" showZeros="0" zoomScale="80" zoomScaleNormal="80" workbookViewId="0">
      <selection activeCell="F29" sqref="F29:L29"/>
    </sheetView>
  </sheetViews>
  <sheetFormatPr defaultColWidth="9.33203125" defaultRowHeight="13.2" x14ac:dyDescent="0.25"/>
  <cols>
    <col min="1" max="1" width="8.5546875" style="55" customWidth="1"/>
    <col min="2" max="2" width="7.33203125" style="55" customWidth="1"/>
    <col min="3" max="3" width="10.44140625" style="55" customWidth="1"/>
    <col min="4" max="4" width="8.6640625" style="55" customWidth="1"/>
    <col min="5" max="5" width="7.33203125" style="55" customWidth="1"/>
    <col min="6" max="6" width="10.5546875" style="55" customWidth="1"/>
    <col min="7" max="7" width="10.6640625" style="55" customWidth="1"/>
    <col min="8" max="8" width="10.33203125" style="55" customWidth="1"/>
    <col min="9" max="9" width="12.6640625" style="55" customWidth="1"/>
    <col min="10" max="10" width="15.6640625" style="55" customWidth="1"/>
    <col min="11" max="11" width="23.33203125" style="55" customWidth="1"/>
    <col min="12" max="12" width="9.33203125" style="55" customWidth="1"/>
    <col min="13" max="13" width="8.33203125" style="55" customWidth="1"/>
    <col min="14" max="14" width="8.6640625" style="55" customWidth="1"/>
    <col min="15" max="15" width="16.33203125" style="55" customWidth="1"/>
    <col min="16" max="16" width="4" style="55" customWidth="1"/>
    <col min="17" max="17" width="12.5546875" style="55" customWidth="1"/>
    <col min="18" max="18" width="2.5546875" style="55" customWidth="1"/>
    <col min="19" max="16384" width="9.33203125" style="55"/>
  </cols>
  <sheetData>
    <row r="1" spans="1:17" ht="28.5" customHeight="1" x14ac:dyDescent="0.25">
      <c r="A1" s="208" t="s">
        <v>77</v>
      </c>
      <c r="B1" s="209"/>
      <c r="C1" s="209"/>
      <c r="D1" s="209"/>
      <c r="E1" s="209"/>
      <c r="F1" s="209"/>
      <c r="G1" s="209"/>
      <c r="H1" s="209"/>
      <c r="I1" s="209"/>
      <c r="J1" s="209"/>
      <c r="K1" s="209"/>
      <c r="L1" s="209"/>
      <c r="M1" s="209"/>
      <c r="N1" s="209"/>
      <c r="O1" s="209"/>
      <c r="P1" s="209"/>
      <c r="Q1" s="210"/>
    </row>
    <row r="2" spans="1:17" ht="25.5" customHeight="1" x14ac:dyDescent="0.25">
      <c r="A2" s="372" t="s">
        <v>21</v>
      </c>
      <c r="B2" s="373"/>
      <c r="C2" s="85"/>
      <c r="D2" s="86" t="s">
        <v>45</v>
      </c>
      <c r="E2" s="85"/>
      <c r="F2" s="179" t="s">
        <v>9</v>
      </c>
      <c r="G2" s="381"/>
      <c r="H2" s="382"/>
      <c r="I2" s="142" t="s">
        <v>22</v>
      </c>
      <c r="J2" s="85"/>
      <c r="K2" s="179" t="s">
        <v>23</v>
      </c>
      <c r="L2" s="381"/>
      <c r="M2" s="381"/>
      <c r="N2" s="382"/>
      <c r="O2" s="97" t="s">
        <v>0</v>
      </c>
      <c r="P2" s="374"/>
      <c r="Q2" s="375"/>
    </row>
    <row r="3" spans="1:17" ht="25.5" customHeight="1" x14ac:dyDescent="0.25">
      <c r="A3" s="376" t="s">
        <v>2</v>
      </c>
      <c r="B3" s="377"/>
      <c r="C3" s="378"/>
      <c r="D3" s="379"/>
      <c r="E3" s="91" t="s">
        <v>3</v>
      </c>
      <c r="F3" s="109"/>
      <c r="G3" s="378"/>
      <c r="H3" s="378"/>
      <c r="I3" s="379"/>
      <c r="J3" s="91" t="s">
        <v>47</v>
      </c>
      <c r="K3" s="378"/>
      <c r="L3" s="378"/>
      <c r="M3" s="378"/>
      <c r="N3" s="379"/>
      <c r="O3" s="91" t="s">
        <v>52</v>
      </c>
      <c r="P3" s="378"/>
      <c r="Q3" s="380"/>
    </row>
    <row r="4" spans="1:17" ht="17.25" customHeight="1" x14ac:dyDescent="0.25">
      <c r="A4" s="98" t="s">
        <v>48</v>
      </c>
      <c r="B4" s="99"/>
      <c r="C4" s="87"/>
      <c r="D4" s="88"/>
      <c r="E4" s="100"/>
      <c r="F4" s="99"/>
      <c r="G4" s="99"/>
      <c r="H4" s="101"/>
      <c r="I4" s="102" t="s">
        <v>49</v>
      </c>
      <c r="J4" s="100"/>
      <c r="K4" s="99"/>
      <c r="L4" s="99"/>
      <c r="M4" s="100"/>
      <c r="N4" s="100"/>
      <c r="O4" s="103"/>
      <c r="P4" s="89"/>
      <c r="Q4" s="90"/>
    </row>
    <row r="5" spans="1:17" ht="25.5" customHeight="1" x14ac:dyDescent="0.25">
      <c r="A5" s="104" t="s">
        <v>50</v>
      </c>
      <c r="B5" s="318"/>
      <c r="C5" s="318"/>
      <c r="D5" s="318"/>
      <c r="E5" s="318"/>
      <c r="F5" s="318"/>
      <c r="G5" s="318"/>
      <c r="H5" s="319"/>
      <c r="I5" s="105" t="s">
        <v>50</v>
      </c>
      <c r="J5" s="318"/>
      <c r="K5" s="318"/>
      <c r="L5" s="318"/>
      <c r="M5" s="318"/>
      <c r="N5" s="318"/>
      <c r="O5" s="318"/>
      <c r="P5" s="318"/>
      <c r="Q5" s="329"/>
    </row>
    <row r="6" spans="1:17" ht="25.5" customHeight="1" x14ac:dyDescent="0.25">
      <c r="A6" s="106" t="s">
        <v>1</v>
      </c>
      <c r="B6" s="318"/>
      <c r="C6" s="318"/>
      <c r="D6" s="318"/>
      <c r="E6" s="318"/>
      <c r="F6" s="318"/>
      <c r="G6" s="318"/>
      <c r="H6" s="319"/>
      <c r="I6" s="105" t="s">
        <v>1</v>
      </c>
      <c r="J6" s="318"/>
      <c r="K6" s="318"/>
      <c r="L6" s="318"/>
      <c r="M6" s="318"/>
      <c r="N6" s="318"/>
      <c r="O6" s="318"/>
      <c r="P6" s="318"/>
      <c r="Q6" s="329"/>
    </row>
    <row r="7" spans="1:17" ht="25.5" customHeight="1" thickBot="1" x14ac:dyDescent="0.3">
      <c r="A7" s="107" t="s">
        <v>24</v>
      </c>
      <c r="B7" s="330"/>
      <c r="C7" s="330"/>
      <c r="D7" s="331"/>
      <c r="E7" s="91" t="s">
        <v>25</v>
      </c>
      <c r="F7" s="181"/>
      <c r="G7" s="143" t="s">
        <v>26</v>
      </c>
      <c r="H7" s="181"/>
      <c r="I7" s="108" t="s">
        <v>24</v>
      </c>
      <c r="J7" s="330"/>
      <c r="K7" s="330"/>
      <c r="L7" s="330"/>
      <c r="M7" s="91" t="s">
        <v>25</v>
      </c>
      <c r="N7" s="109"/>
      <c r="O7" s="181"/>
      <c r="P7" s="143" t="s">
        <v>26</v>
      </c>
      <c r="Q7" s="96"/>
    </row>
    <row r="8" spans="1:17" s="56" customFormat="1" ht="22.5" customHeight="1" x14ac:dyDescent="0.3">
      <c r="A8" s="385" t="s">
        <v>27</v>
      </c>
      <c r="B8" s="386"/>
      <c r="C8" s="386"/>
      <c r="D8" s="386"/>
      <c r="E8" s="386"/>
      <c r="F8" s="386"/>
      <c r="G8" s="386"/>
      <c r="H8" s="386"/>
      <c r="I8" s="386"/>
      <c r="J8" s="386"/>
      <c r="K8" s="386"/>
      <c r="L8" s="386"/>
      <c r="M8" s="386"/>
      <c r="N8" s="386"/>
      <c r="O8" s="387"/>
      <c r="P8" s="383" t="s">
        <v>28</v>
      </c>
      <c r="Q8" s="384"/>
    </row>
    <row r="9" spans="1:17" s="57" customFormat="1" ht="21.75" customHeight="1" x14ac:dyDescent="0.3">
      <c r="A9" s="110" t="s">
        <v>5</v>
      </c>
      <c r="B9" s="111" t="s">
        <v>10</v>
      </c>
      <c r="C9" s="111">
        <v>8</v>
      </c>
      <c r="D9" s="127" t="s">
        <v>68</v>
      </c>
      <c r="E9" s="112"/>
      <c r="F9" s="133" t="s">
        <v>75</v>
      </c>
      <c r="G9" s="113"/>
      <c r="H9" s="144"/>
      <c r="I9" s="112"/>
      <c r="J9" s="114"/>
      <c r="K9" s="150"/>
      <c r="L9" s="404"/>
      <c r="M9" s="405"/>
      <c r="N9" s="406"/>
      <c r="O9" s="150"/>
      <c r="P9" s="413"/>
      <c r="Q9" s="414"/>
    </row>
    <row r="10" spans="1:17" s="58" customFormat="1" ht="26.25" customHeight="1" thickBot="1" x14ac:dyDescent="0.3">
      <c r="A10" s="391" t="s">
        <v>39</v>
      </c>
      <c r="B10" s="392"/>
      <c r="C10" s="392"/>
      <c r="D10" s="393"/>
      <c r="E10" s="394" t="s">
        <v>101</v>
      </c>
      <c r="F10" s="395"/>
      <c r="G10" s="396" t="s">
        <v>40</v>
      </c>
      <c r="H10" s="397"/>
      <c r="I10" s="396" t="s">
        <v>41</v>
      </c>
      <c r="J10" s="398"/>
      <c r="K10" s="152" t="s">
        <v>42</v>
      </c>
      <c r="L10" s="396" t="s">
        <v>53</v>
      </c>
      <c r="M10" s="401"/>
      <c r="N10" s="397"/>
      <c r="O10" s="151" t="s">
        <v>100</v>
      </c>
      <c r="P10" s="415"/>
      <c r="Q10" s="416"/>
    </row>
    <row r="11" spans="1:17" s="58" customFormat="1" ht="24.75" customHeight="1" thickBot="1" x14ac:dyDescent="0.3">
      <c r="A11" s="411" t="s">
        <v>46</v>
      </c>
      <c r="B11" s="412"/>
      <c r="C11" s="412"/>
      <c r="D11" s="412"/>
      <c r="E11" s="399"/>
      <c r="F11" s="399"/>
      <c r="G11" s="399"/>
      <c r="H11" s="399"/>
      <c r="I11" s="399"/>
      <c r="J11" s="400"/>
      <c r="K11" s="124" t="s">
        <v>66</v>
      </c>
      <c r="L11" s="146"/>
      <c r="M11" s="399"/>
      <c r="N11" s="399"/>
      <c r="O11" s="400"/>
      <c r="P11" s="417"/>
      <c r="Q11" s="418"/>
    </row>
    <row r="12" spans="1:17" s="58" customFormat="1" ht="19.5" customHeight="1" x14ac:dyDescent="0.25">
      <c r="A12" s="95" t="s">
        <v>29</v>
      </c>
      <c r="B12" s="271" t="s">
        <v>93</v>
      </c>
      <c r="C12" s="272"/>
      <c r="D12" s="272"/>
      <c r="E12" s="272"/>
      <c r="F12" s="272"/>
      <c r="G12" s="272"/>
      <c r="H12" s="272"/>
      <c r="I12" s="272"/>
      <c r="J12" s="402"/>
      <c r="K12" s="402"/>
      <c r="L12" s="403"/>
      <c r="M12" s="388" t="s">
        <v>30</v>
      </c>
      <c r="N12" s="389"/>
      <c r="O12" s="390"/>
      <c r="P12" s="254"/>
      <c r="Q12" s="255"/>
    </row>
    <row r="13" spans="1:17" s="58" customFormat="1" ht="19.5" customHeight="1" x14ac:dyDescent="0.25">
      <c r="A13" s="78"/>
      <c r="B13" s="226" t="s">
        <v>150</v>
      </c>
      <c r="C13" s="407"/>
      <c r="D13" s="407"/>
      <c r="E13" s="408"/>
      <c r="F13" s="224" t="s">
        <v>135</v>
      </c>
      <c r="G13" s="225"/>
      <c r="H13" s="225"/>
      <c r="I13" s="225"/>
      <c r="J13" s="225"/>
      <c r="K13" s="225"/>
      <c r="L13" s="225"/>
      <c r="M13" s="419"/>
      <c r="N13" s="420">
        <v>6495</v>
      </c>
      <c r="O13" s="421"/>
      <c r="P13" s="409">
        <f t="shared" ref="P13:P19" si="0">N13*A13</f>
        <v>0</v>
      </c>
      <c r="Q13" s="410"/>
    </row>
    <row r="14" spans="1:17" s="58" customFormat="1" ht="19.5" customHeight="1" x14ac:dyDescent="0.25">
      <c r="A14" s="78"/>
      <c r="B14" s="221" t="s">
        <v>140</v>
      </c>
      <c r="C14" s="222"/>
      <c r="D14" s="222"/>
      <c r="E14" s="223"/>
      <c r="F14" s="224" t="s">
        <v>119</v>
      </c>
      <c r="G14" s="225"/>
      <c r="H14" s="225"/>
      <c r="I14" s="225"/>
      <c r="J14" s="225"/>
      <c r="K14" s="225"/>
      <c r="L14" s="225"/>
      <c r="M14" s="419"/>
      <c r="N14" s="249">
        <v>7900</v>
      </c>
      <c r="O14" s="250"/>
      <c r="P14" s="409">
        <f t="shared" si="0"/>
        <v>0</v>
      </c>
      <c r="Q14" s="410"/>
    </row>
    <row r="15" spans="1:17" s="58" customFormat="1" ht="19.5" customHeight="1" x14ac:dyDescent="0.25">
      <c r="A15" s="182"/>
      <c r="B15" s="221" t="s">
        <v>153</v>
      </c>
      <c r="C15" s="222"/>
      <c r="D15" s="222"/>
      <c r="E15" s="223"/>
      <c r="F15" s="224" t="s">
        <v>152</v>
      </c>
      <c r="G15" s="225"/>
      <c r="H15" s="225"/>
      <c r="I15" s="225"/>
      <c r="J15" s="225"/>
      <c r="K15" s="225"/>
      <c r="L15" s="225"/>
      <c r="M15" s="183"/>
      <c r="N15" s="249">
        <v>5995</v>
      </c>
      <c r="O15" s="250"/>
      <c r="P15" s="409">
        <f t="shared" si="0"/>
        <v>0</v>
      </c>
      <c r="Q15" s="410"/>
    </row>
    <row r="16" spans="1:17" s="58" customFormat="1" ht="19.5" customHeight="1" x14ac:dyDescent="0.25">
      <c r="A16" s="92"/>
      <c r="B16" s="221" t="s">
        <v>141</v>
      </c>
      <c r="C16" s="222"/>
      <c r="D16" s="222"/>
      <c r="E16" s="223"/>
      <c r="F16" s="251" t="s">
        <v>136</v>
      </c>
      <c r="G16" s="252"/>
      <c r="H16" s="252"/>
      <c r="I16" s="252"/>
      <c r="J16" s="252"/>
      <c r="K16" s="252"/>
      <c r="L16" s="252"/>
      <c r="M16" s="253"/>
      <c r="N16" s="249">
        <v>1300</v>
      </c>
      <c r="O16" s="250"/>
      <c r="P16" s="409">
        <f t="shared" si="0"/>
        <v>0</v>
      </c>
      <c r="Q16" s="410"/>
    </row>
    <row r="17" spans="1:18" s="58" customFormat="1" ht="19.5" customHeight="1" x14ac:dyDescent="0.25">
      <c r="A17" s="92"/>
      <c r="B17" s="221" t="s">
        <v>142</v>
      </c>
      <c r="C17" s="222"/>
      <c r="D17" s="222"/>
      <c r="E17" s="223"/>
      <c r="F17" s="251" t="s">
        <v>137</v>
      </c>
      <c r="G17" s="252"/>
      <c r="H17" s="252"/>
      <c r="I17" s="252"/>
      <c r="J17" s="252"/>
      <c r="K17" s="252"/>
      <c r="L17" s="252"/>
      <c r="M17" s="253"/>
      <c r="N17" s="249">
        <v>1795</v>
      </c>
      <c r="O17" s="250"/>
      <c r="P17" s="409">
        <f t="shared" si="0"/>
        <v>0</v>
      </c>
      <c r="Q17" s="410"/>
    </row>
    <row r="18" spans="1:18" s="58" customFormat="1" ht="19.5" customHeight="1" x14ac:dyDescent="0.25">
      <c r="A18" s="67"/>
      <c r="B18" s="226" t="s">
        <v>143</v>
      </c>
      <c r="C18" s="407"/>
      <c r="D18" s="407"/>
      <c r="E18" s="408"/>
      <c r="F18" s="258" t="s">
        <v>138</v>
      </c>
      <c r="G18" s="259"/>
      <c r="H18" s="259"/>
      <c r="I18" s="259"/>
      <c r="J18" s="259"/>
      <c r="K18" s="259"/>
      <c r="L18" s="259"/>
      <c r="M18" s="260"/>
      <c r="N18" s="261">
        <v>1695</v>
      </c>
      <c r="O18" s="262"/>
      <c r="P18" s="409">
        <f t="shared" si="0"/>
        <v>0</v>
      </c>
      <c r="Q18" s="410"/>
    </row>
    <row r="19" spans="1:18" s="58" customFormat="1" ht="19.5" customHeight="1" x14ac:dyDescent="0.25">
      <c r="A19" s="67"/>
      <c r="B19" s="221" t="s">
        <v>144</v>
      </c>
      <c r="C19" s="222"/>
      <c r="D19" s="222"/>
      <c r="E19" s="223"/>
      <c r="F19" s="251" t="s">
        <v>139</v>
      </c>
      <c r="G19" s="252"/>
      <c r="H19" s="252"/>
      <c r="I19" s="252"/>
      <c r="J19" s="252"/>
      <c r="K19" s="252"/>
      <c r="L19" s="252"/>
      <c r="M19" s="253"/>
      <c r="N19" s="261">
        <v>1300</v>
      </c>
      <c r="O19" s="262"/>
      <c r="P19" s="409">
        <f t="shared" si="0"/>
        <v>0</v>
      </c>
      <c r="Q19" s="410"/>
    </row>
    <row r="20" spans="1:18" s="58" customFormat="1" ht="19.5" customHeight="1" thickBot="1" x14ac:dyDescent="0.3">
      <c r="A20" s="434" t="s">
        <v>120</v>
      </c>
      <c r="B20" s="435"/>
      <c r="C20" s="435"/>
      <c r="D20" s="435"/>
      <c r="E20" s="435"/>
      <c r="F20" s="436"/>
      <c r="G20" s="437"/>
      <c r="H20" s="438"/>
      <c r="I20" s="438"/>
      <c r="J20" s="438"/>
      <c r="K20" s="438"/>
      <c r="L20" s="438"/>
      <c r="M20" s="438"/>
      <c r="N20" s="438"/>
      <c r="O20" s="438"/>
      <c r="P20" s="438"/>
      <c r="Q20" s="439"/>
    </row>
    <row r="21" spans="1:18" s="58" customFormat="1" ht="19.5" customHeight="1" x14ac:dyDescent="0.25">
      <c r="A21" s="93" t="s">
        <v>29</v>
      </c>
      <c r="B21" s="234" t="s">
        <v>70</v>
      </c>
      <c r="C21" s="235"/>
      <c r="D21" s="235"/>
      <c r="E21" s="235"/>
      <c r="F21" s="235"/>
      <c r="G21" s="235"/>
      <c r="H21" s="235"/>
      <c r="I21" s="235"/>
      <c r="J21" s="235"/>
      <c r="K21" s="235"/>
      <c r="L21" s="236"/>
      <c r="M21" s="256" t="s">
        <v>30</v>
      </c>
      <c r="N21" s="257"/>
      <c r="O21" s="236"/>
      <c r="P21" s="254"/>
      <c r="Q21" s="255"/>
    </row>
    <row r="22" spans="1:18" s="58" customFormat="1" ht="19.5" customHeight="1" thickBot="1" x14ac:dyDescent="0.3">
      <c r="A22" s="94"/>
      <c r="B22" s="246" t="s">
        <v>97</v>
      </c>
      <c r="C22" s="247"/>
      <c r="D22" s="247"/>
      <c r="E22" s="248"/>
      <c r="F22" s="240" t="s">
        <v>78</v>
      </c>
      <c r="G22" s="241"/>
      <c r="H22" s="241"/>
      <c r="I22" s="241"/>
      <c r="J22" s="241"/>
      <c r="K22" s="241"/>
      <c r="L22" s="242"/>
      <c r="M22" s="231" t="s">
        <v>13</v>
      </c>
      <c r="N22" s="232"/>
      <c r="O22" s="233"/>
      <c r="P22" s="274"/>
      <c r="Q22" s="275"/>
    </row>
    <row r="23" spans="1:18" s="58" customFormat="1" ht="19.5" customHeight="1" x14ac:dyDescent="0.25">
      <c r="A23" s="93" t="s">
        <v>29</v>
      </c>
      <c r="B23" s="234" t="s">
        <v>69</v>
      </c>
      <c r="C23" s="235"/>
      <c r="D23" s="235"/>
      <c r="E23" s="235"/>
      <c r="F23" s="235"/>
      <c r="G23" s="235"/>
      <c r="H23" s="235"/>
      <c r="I23" s="235"/>
      <c r="J23" s="235"/>
      <c r="K23" s="235"/>
      <c r="L23" s="236"/>
      <c r="M23" s="256" t="s">
        <v>30</v>
      </c>
      <c r="N23" s="257"/>
      <c r="O23" s="236"/>
      <c r="P23" s="254"/>
      <c r="Q23" s="255"/>
    </row>
    <row r="24" spans="1:18" s="58" customFormat="1" ht="19.5" customHeight="1" x14ac:dyDescent="0.25">
      <c r="A24" s="94"/>
      <c r="B24" s="237" t="s">
        <v>98</v>
      </c>
      <c r="C24" s="238"/>
      <c r="D24" s="238"/>
      <c r="E24" s="239"/>
      <c r="F24" s="240" t="s">
        <v>71</v>
      </c>
      <c r="G24" s="241"/>
      <c r="H24" s="241"/>
      <c r="I24" s="241"/>
      <c r="J24" s="241"/>
      <c r="K24" s="241"/>
      <c r="L24" s="242"/>
      <c r="M24" s="231" t="s">
        <v>13</v>
      </c>
      <c r="N24" s="232"/>
      <c r="O24" s="233"/>
      <c r="P24" s="274"/>
      <c r="Q24" s="275"/>
    </row>
    <row r="25" spans="1:18" s="58" customFormat="1" ht="19.5" customHeight="1" thickBot="1" x14ac:dyDescent="0.3">
      <c r="A25" s="138"/>
      <c r="B25" s="237" t="s">
        <v>99</v>
      </c>
      <c r="C25" s="238"/>
      <c r="D25" s="238"/>
      <c r="E25" s="239"/>
      <c r="F25" s="240" t="s">
        <v>88</v>
      </c>
      <c r="G25" s="241"/>
      <c r="H25" s="241"/>
      <c r="I25" s="241"/>
      <c r="J25" s="241"/>
      <c r="K25" s="241"/>
      <c r="L25" s="242"/>
      <c r="M25" s="231">
        <v>1595</v>
      </c>
      <c r="N25" s="232"/>
      <c r="O25" s="233"/>
      <c r="P25" s="274">
        <f>M25*A25</f>
        <v>0</v>
      </c>
      <c r="Q25" s="275"/>
    </row>
    <row r="26" spans="1:18" s="58" customFormat="1" ht="19.5" customHeight="1" x14ac:dyDescent="0.25">
      <c r="A26" s="93" t="s">
        <v>29</v>
      </c>
      <c r="B26" s="271" t="s">
        <v>94</v>
      </c>
      <c r="C26" s="272"/>
      <c r="D26" s="272"/>
      <c r="E26" s="272"/>
      <c r="F26" s="272"/>
      <c r="G26" s="272"/>
      <c r="H26" s="272"/>
      <c r="I26" s="272"/>
      <c r="J26" s="272"/>
      <c r="K26" s="272"/>
      <c r="L26" s="273"/>
      <c r="M26" s="256" t="s">
        <v>30</v>
      </c>
      <c r="N26" s="257"/>
      <c r="O26" s="236"/>
      <c r="P26" s="254"/>
      <c r="Q26" s="255"/>
    </row>
    <row r="27" spans="1:18" s="58" customFormat="1" ht="19.5" customHeight="1" x14ac:dyDescent="0.25">
      <c r="A27" s="149"/>
      <c r="B27" s="226" t="s">
        <v>84</v>
      </c>
      <c r="C27" s="227"/>
      <c r="D27" s="227"/>
      <c r="E27" s="227"/>
      <c r="F27" s="224" t="s">
        <v>72</v>
      </c>
      <c r="G27" s="229"/>
      <c r="H27" s="229"/>
      <c r="I27" s="229"/>
      <c r="J27" s="229"/>
      <c r="K27" s="229"/>
      <c r="L27" s="230"/>
      <c r="M27" s="268" t="s">
        <v>13</v>
      </c>
      <c r="N27" s="269"/>
      <c r="O27" s="270"/>
      <c r="P27" s="282"/>
      <c r="Q27" s="283"/>
    </row>
    <row r="28" spans="1:18" s="58" customFormat="1" ht="19.5" customHeight="1" x14ac:dyDescent="0.25">
      <c r="A28" s="78"/>
      <c r="B28" s="276" t="s">
        <v>96</v>
      </c>
      <c r="C28" s="277"/>
      <c r="D28" s="277"/>
      <c r="E28" s="278"/>
      <c r="F28" s="279" t="s">
        <v>95</v>
      </c>
      <c r="G28" s="280"/>
      <c r="H28" s="280"/>
      <c r="I28" s="280"/>
      <c r="J28" s="280"/>
      <c r="K28" s="280"/>
      <c r="L28" s="281"/>
      <c r="M28" s="268">
        <v>495</v>
      </c>
      <c r="N28" s="269"/>
      <c r="O28" s="270"/>
      <c r="P28" s="282">
        <f>M28*A28</f>
        <v>0</v>
      </c>
      <c r="Q28" s="283"/>
    </row>
    <row r="29" spans="1:18" s="58" customFormat="1" ht="19.5" customHeight="1" x14ac:dyDescent="0.25">
      <c r="A29" s="78"/>
      <c r="B29" s="226" t="s">
        <v>79</v>
      </c>
      <c r="C29" s="227"/>
      <c r="D29" s="227"/>
      <c r="E29" s="228"/>
      <c r="F29" s="224" t="s">
        <v>81</v>
      </c>
      <c r="G29" s="229"/>
      <c r="H29" s="229"/>
      <c r="I29" s="229"/>
      <c r="J29" s="229"/>
      <c r="K29" s="229"/>
      <c r="L29" s="230"/>
      <c r="M29" s="263">
        <v>2950</v>
      </c>
      <c r="N29" s="264"/>
      <c r="O29" s="265"/>
      <c r="P29" s="266">
        <f>M29*A29</f>
        <v>0</v>
      </c>
      <c r="Q29" s="267"/>
    </row>
    <row r="30" spans="1:18" s="58" customFormat="1" ht="19.5" customHeight="1" thickBot="1" x14ac:dyDescent="0.3">
      <c r="A30" s="136"/>
      <c r="B30" s="276" t="s">
        <v>80</v>
      </c>
      <c r="C30" s="277"/>
      <c r="D30" s="277"/>
      <c r="E30" s="278"/>
      <c r="F30" s="224" t="s">
        <v>82</v>
      </c>
      <c r="G30" s="286"/>
      <c r="H30" s="286"/>
      <c r="I30" s="286"/>
      <c r="J30" s="286"/>
      <c r="K30" s="286"/>
      <c r="L30" s="287"/>
      <c r="M30" s="243">
        <v>2950</v>
      </c>
      <c r="N30" s="244"/>
      <c r="O30" s="245"/>
      <c r="P30" s="451">
        <f>M30*A30</f>
        <v>0</v>
      </c>
      <c r="Q30" s="283"/>
    </row>
    <row r="31" spans="1:18" s="58" customFormat="1" ht="28.2" customHeight="1" x14ac:dyDescent="0.25">
      <c r="A31" s="93" t="s">
        <v>29</v>
      </c>
      <c r="B31" s="271" t="s">
        <v>146</v>
      </c>
      <c r="C31" s="272"/>
      <c r="D31" s="272"/>
      <c r="E31" s="272"/>
      <c r="F31" s="272"/>
      <c r="G31" s="272"/>
      <c r="H31" s="272"/>
      <c r="I31" s="272"/>
      <c r="J31" s="272"/>
      <c r="K31" s="272"/>
      <c r="L31" s="273"/>
      <c r="M31" s="256" t="s">
        <v>30</v>
      </c>
      <c r="N31" s="257"/>
      <c r="O31" s="236"/>
      <c r="P31" s="137"/>
      <c r="Q31" s="128"/>
      <c r="R31" s="64"/>
    </row>
    <row r="32" spans="1:18" s="58" customFormat="1" ht="19.5" customHeight="1" thickBot="1" x14ac:dyDescent="0.3">
      <c r="A32" s="139"/>
      <c r="B32" s="290" t="s">
        <v>89</v>
      </c>
      <c r="C32" s="291"/>
      <c r="D32" s="291"/>
      <c r="E32" s="292"/>
      <c r="F32" s="443" t="s">
        <v>90</v>
      </c>
      <c r="G32" s="444"/>
      <c r="H32" s="444"/>
      <c r="I32" s="444"/>
      <c r="J32" s="444"/>
      <c r="K32" s="444"/>
      <c r="L32" s="445"/>
      <c r="M32" s="446">
        <v>650</v>
      </c>
      <c r="N32" s="447"/>
      <c r="O32" s="448"/>
      <c r="P32" s="282">
        <f>M32*A32</f>
        <v>0</v>
      </c>
      <c r="Q32" s="283"/>
      <c r="R32" s="64"/>
    </row>
    <row r="33" spans="1:25" ht="19.5" customHeight="1" x14ac:dyDescent="0.25">
      <c r="A33" s="93" t="s">
        <v>29</v>
      </c>
      <c r="B33" s="271" t="s">
        <v>51</v>
      </c>
      <c r="C33" s="272"/>
      <c r="D33" s="272"/>
      <c r="E33" s="272"/>
      <c r="F33" s="272"/>
      <c r="G33" s="272"/>
      <c r="H33" s="272"/>
      <c r="I33" s="272"/>
      <c r="J33" s="272"/>
      <c r="K33" s="272"/>
      <c r="L33" s="273"/>
      <c r="M33" s="350" t="s">
        <v>30</v>
      </c>
      <c r="N33" s="351"/>
      <c r="O33" s="352"/>
      <c r="P33" s="254"/>
      <c r="Q33" s="255"/>
    </row>
    <row r="34" spans="1:25" ht="29.7" customHeight="1" x14ac:dyDescent="0.25">
      <c r="A34" s="203"/>
      <c r="B34" s="288" t="s">
        <v>117</v>
      </c>
      <c r="C34" s="288"/>
      <c r="D34" s="288"/>
      <c r="E34" s="289"/>
      <c r="F34" s="308" t="s">
        <v>149</v>
      </c>
      <c r="G34" s="309"/>
      <c r="H34" s="309"/>
      <c r="I34" s="309"/>
      <c r="J34" s="309"/>
      <c r="K34" s="309"/>
      <c r="L34" s="310"/>
      <c r="M34" s="360">
        <v>130</v>
      </c>
      <c r="N34" s="361"/>
      <c r="O34" s="362"/>
      <c r="P34" s="348">
        <f>M34*A34</f>
        <v>0</v>
      </c>
      <c r="Q34" s="349"/>
    </row>
    <row r="35" spans="1:25" ht="19.8" customHeight="1" x14ac:dyDescent="0.25">
      <c r="A35" s="120"/>
      <c r="B35" s="323" t="s">
        <v>54</v>
      </c>
      <c r="C35" s="324"/>
      <c r="D35" s="324"/>
      <c r="E35" s="325"/>
      <c r="F35" s="323" t="s">
        <v>16</v>
      </c>
      <c r="G35" s="324"/>
      <c r="H35" s="324"/>
      <c r="I35" s="324"/>
      <c r="J35" s="324"/>
      <c r="K35" s="324"/>
      <c r="L35" s="325"/>
      <c r="M35" s="326">
        <v>705</v>
      </c>
      <c r="N35" s="327"/>
      <c r="O35" s="328"/>
      <c r="P35" s="449">
        <f t="shared" ref="P35:P37" si="1">M35*A35</f>
        <v>0</v>
      </c>
      <c r="Q35" s="450"/>
    </row>
    <row r="36" spans="1:25" ht="19.8" customHeight="1" x14ac:dyDescent="0.25">
      <c r="A36" s="120"/>
      <c r="B36" s="323" t="s">
        <v>55</v>
      </c>
      <c r="C36" s="324"/>
      <c r="D36" s="324"/>
      <c r="E36" s="325"/>
      <c r="F36" s="323" t="s">
        <v>56</v>
      </c>
      <c r="G36" s="324"/>
      <c r="H36" s="324"/>
      <c r="I36" s="324"/>
      <c r="J36" s="324"/>
      <c r="K36" s="324"/>
      <c r="L36" s="325"/>
      <c r="M36" s="326">
        <v>155</v>
      </c>
      <c r="N36" s="327"/>
      <c r="O36" s="328"/>
      <c r="P36" s="274">
        <f t="shared" si="1"/>
        <v>0</v>
      </c>
      <c r="Q36" s="275"/>
    </row>
    <row r="37" spans="1:25" ht="57.6" customHeight="1" x14ac:dyDescent="0.25">
      <c r="A37" s="67"/>
      <c r="B37" s="317" t="s">
        <v>162</v>
      </c>
      <c r="C37" s="318"/>
      <c r="D37" s="318"/>
      <c r="E37" s="319"/>
      <c r="F37" s="317" t="s">
        <v>164</v>
      </c>
      <c r="G37" s="318"/>
      <c r="H37" s="318"/>
      <c r="I37" s="318"/>
      <c r="J37" s="318"/>
      <c r="K37" s="318"/>
      <c r="L37" s="319"/>
      <c r="M37" s="320">
        <v>95</v>
      </c>
      <c r="N37" s="321"/>
      <c r="O37" s="322"/>
      <c r="P37" s="282">
        <f t="shared" si="1"/>
        <v>0</v>
      </c>
      <c r="Q37" s="283"/>
    </row>
    <row r="38" spans="1:25" ht="18" customHeight="1" x14ac:dyDescent="0.25">
      <c r="A38" s="180"/>
      <c r="B38" s="288"/>
      <c r="C38" s="288"/>
      <c r="D38" s="288"/>
      <c r="E38" s="289"/>
      <c r="F38" s="308"/>
      <c r="G38" s="309"/>
      <c r="H38" s="309"/>
      <c r="I38" s="309"/>
      <c r="J38" s="309"/>
      <c r="K38" s="309"/>
      <c r="L38" s="310"/>
      <c r="M38" s="440"/>
      <c r="N38" s="441"/>
      <c r="O38" s="442"/>
      <c r="P38" s="348">
        <f>M38*A38</f>
        <v>0</v>
      </c>
      <c r="Q38" s="349"/>
    </row>
    <row r="39" spans="1:25" ht="16.5" customHeight="1" thickBot="1" x14ac:dyDescent="0.3">
      <c r="A39" s="60"/>
      <c r="B39" s="369"/>
      <c r="C39" s="370"/>
      <c r="D39" s="370"/>
      <c r="E39" s="371"/>
      <c r="F39" s="363"/>
      <c r="G39" s="364"/>
      <c r="H39" s="364"/>
      <c r="I39" s="364"/>
      <c r="J39" s="364"/>
      <c r="K39" s="364"/>
      <c r="L39" s="365"/>
      <c r="M39" s="366"/>
      <c r="N39" s="367"/>
      <c r="O39" s="368"/>
      <c r="P39" s="284">
        <f>M39*A39</f>
        <v>0</v>
      </c>
      <c r="Q39" s="285"/>
      <c r="U39" s="311"/>
      <c r="V39" s="311"/>
      <c r="W39" s="311"/>
      <c r="X39" s="311"/>
      <c r="Y39" s="311"/>
    </row>
    <row r="40" spans="1:25" ht="5.25" customHeight="1" thickBot="1" x14ac:dyDescent="0.3">
      <c r="A40" s="129"/>
      <c r="B40" s="145"/>
      <c r="C40" s="147"/>
      <c r="D40" s="147"/>
      <c r="E40" s="147"/>
      <c r="F40" s="61"/>
      <c r="G40" s="148"/>
      <c r="H40" s="186"/>
      <c r="I40" s="186"/>
      <c r="J40" s="186"/>
      <c r="K40" s="148"/>
      <c r="L40" s="148"/>
      <c r="M40" s="62"/>
      <c r="N40" s="62"/>
      <c r="O40" s="63"/>
      <c r="P40" s="64"/>
      <c r="Q40" s="65"/>
      <c r="U40" s="293"/>
      <c r="V40" s="293"/>
      <c r="W40" s="66"/>
      <c r="X40" s="307"/>
      <c r="Y40" s="307"/>
    </row>
    <row r="41" spans="1:25" ht="48.75" customHeight="1" thickBot="1" x14ac:dyDescent="0.3">
      <c r="A41" s="358" t="s">
        <v>34</v>
      </c>
      <c r="B41" s="359"/>
      <c r="C41" s="312" t="s">
        <v>67</v>
      </c>
      <c r="D41" s="312"/>
      <c r="E41" s="312"/>
      <c r="F41" s="312"/>
      <c r="G41" s="313"/>
      <c r="H41" s="314" t="s">
        <v>127</v>
      </c>
      <c r="I41" s="315"/>
      <c r="J41" s="315"/>
      <c r="K41" s="316"/>
      <c r="L41" s="296" t="s">
        <v>7</v>
      </c>
      <c r="M41" s="296"/>
      <c r="N41" s="296"/>
      <c r="O41" s="296"/>
      <c r="P41" s="297">
        <f>P9+SUM(P13:Q39)</f>
        <v>0</v>
      </c>
      <c r="Q41" s="298"/>
      <c r="U41" s="293"/>
      <c r="V41" s="293"/>
      <c r="W41" s="66"/>
      <c r="X41" s="307"/>
      <c r="Y41" s="307"/>
    </row>
    <row r="42" spans="1:25" ht="21" customHeight="1" x14ac:dyDescent="0.25">
      <c r="A42" s="299"/>
      <c r="B42" s="300"/>
      <c r="C42" s="300"/>
      <c r="D42" s="300"/>
      <c r="E42" s="300"/>
      <c r="F42" s="300"/>
      <c r="G42" s="301"/>
      <c r="H42" s="187" t="s">
        <v>128</v>
      </c>
      <c r="I42" s="188"/>
      <c r="J42" s="189" t="s">
        <v>129</v>
      </c>
      <c r="K42" s="190"/>
      <c r="L42" s="155" t="s">
        <v>115</v>
      </c>
      <c r="M42" s="155"/>
      <c r="N42" s="155"/>
      <c r="O42" s="155"/>
      <c r="P42" s="356">
        <f>Options!O35</f>
        <v>0</v>
      </c>
      <c r="Q42" s="357"/>
      <c r="U42" s="125"/>
      <c r="V42" s="125"/>
      <c r="W42" s="66"/>
      <c r="X42" s="126"/>
      <c r="Y42" s="126"/>
    </row>
    <row r="43" spans="1:25" ht="21" customHeight="1" x14ac:dyDescent="0.25">
      <c r="A43" s="302"/>
      <c r="B43" s="303"/>
      <c r="C43" s="303"/>
      <c r="D43" s="303"/>
      <c r="E43" s="303"/>
      <c r="F43" s="303"/>
      <c r="G43" s="304"/>
      <c r="H43" s="422" t="s">
        <v>130</v>
      </c>
      <c r="I43" s="423"/>
      <c r="J43" s="424"/>
      <c r="K43" s="431"/>
      <c r="L43" s="155" t="s">
        <v>163</v>
      </c>
      <c r="M43" s="155"/>
      <c r="N43" s="155"/>
      <c r="O43" s="155"/>
      <c r="P43" s="356">
        <f>P41+P42</f>
        <v>0</v>
      </c>
      <c r="Q43" s="357"/>
      <c r="U43" s="125"/>
      <c r="V43" s="125"/>
      <c r="W43" s="66"/>
      <c r="X43" s="126"/>
      <c r="Y43" s="126"/>
    </row>
    <row r="44" spans="1:25" ht="19.2" customHeight="1" x14ac:dyDescent="0.25">
      <c r="A44" s="302"/>
      <c r="B44" s="303"/>
      <c r="C44" s="303"/>
      <c r="D44" s="303"/>
      <c r="E44" s="303"/>
      <c r="F44" s="303"/>
      <c r="G44" s="304"/>
      <c r="H44" s="425"/>
      <c r="I44" s="426"/>
      <c r="J44" s="427"/>
      <c r="K44" s="432"/>
      <c r="L44" s="115" t="s">
        <v>33</v>
      </c>
      <c r="M44" s="116"/>
      <c r="N44" s="116"/>
      <c r="O44" s="117"/>
      <c r="P44" s="294">
        <f>SUM(P41,P42)*O44</f>
        <v>0</v>
      </c>
      <c r="Q44" s="295"/>
      <c r="U44" s="125"/>
      <c r="V44" s="125"/>
      <c r="W44" s="66"/>
      <c r="X44" s="126"/>
      <c r="Y44" s="126"/>
    </row>
    <row r="45" spans="1:25" ht="24" customHeight="1" thickBot="1" x14ac:dyDescent="0.3">
      <c r="A45" s="302"/>
      <c r="B45" s="303"/>
      <c r="C45" s="303"/>
      <c r="D45" s="303"/>
      <c r="E45" s="303"/>
      <c r="F45" s="303"/>
      <c r="G45" s="304"/>
      <c r="H45" s="428"/>
      <c r="I45" s="429"/>
      <c r="J45" s="430"/>
      <c r="K45" s="433"/>
      <c r="L45" s="115" t="s">
        <v>33</v>
      </c>
      <c r="M45" s="116"/>
      <c r="N45" s="116"/>
      <c r="O45" s="117"/>
      <c r="P45" s="294">
        <f>SUM(P41+P42-P44)*O45</f>
        <v>0</v>
      </c>
      <c r="Q45" s="295"/>
      <c r="U45" s="125"/>
      <c r="V45" s="125"/>
      <c r="W45" s="66"/>
      <c r="X45" s="126"/>
      <c r="Y45" s="126"/>
    </row>
    <row r="46" spans="1:25" ht="19.5" customHeight="1" thickBot="1" x14ac:dyDescent="0.3">
      <c r="A46" s="302"/>
      <c r="B46" s="303"/>
      <c r="C46" s="303"/>
      <c r="D46" s="303"/>
      <c r="E46" s="303"/>
      <c r="F46" s="303"/>
      <c r="G46" s="303"/>
      <c r="H46" s="217" t="s">
        <v>126</v>
      </c>
      <c r="I46" s="218"/>
      <c r="J46" s="218"/>
      <c r="K46" s="219"/>
      <c r="L46" s="115" t="s">
        <v>102</v>
      </c>
      <c r="M46" s="116"/>
      <c r="N46" s="116"/>
      <c r="O46" s="117"/>
      <c r="P46" s="294">
        <f>SUM(P41+P42-P44-P45)*O46</f>
        <v>0</v>
      </c>
      <c r="Q46" s="295"/>
      <c r="U46" s="125"/>
      <c r="V46" s="125"/>
      <c r="W46" s="66"/>
      <c r="X46" s="126"/>
      <c r="Y46" s="126"/>
    </row>
    <row r="47" spans="1:25" ht="29.7" customHeight="1" thickBot="1" x14ac:dyDescent="0.3">
      <c r="A47" s="305"/>
      <c r="B47" s="306"/>
      <c r="C47" s="306"/>
      <c r="D47" s="306"/>
      <c r="E47" s="306"/>
      <c r="F47" s="306"/>
      <c r="G47" s="306"/>
      <c r="H47" s="191" t="s">
        <v>131</v>
      </c>
      <c r="I47" s="194"/>
      <c r="J47" s="192" t="s">
        <v>132</v>
      </c>
      <c r="K47" s="193"/>
      <c r="L47" s="353" t="s">
        <v>15</v>
      </c>
      <c r="M47" s="353"/>
      <c r="N47" s="353"/>
      <c r="O47" s="353"/>
      <c r="P47" s="354"/>
      <c r="Q47" s="355"/>
      <c r="R47" s="79"/>
      <c r="U47" s="125"/>
      <c r="V47" s="125"/>
      <c r="W47" s="66"/>
      <c r="X47" s="126"/>
      <c r="Y47" s="126"/>
    </row>
    <row r="48" spans="1:25" s="58" customFormat="1" ht="2.25" customHeight="1" x14ac:dyDescent="0.25">
      <c r="A48" s="140"/>
      <c r="B48" s="141"/>
      <c r="C48" s="141"/>
      <c r="D48" s="141"/>
      <c r="E48" s="141"/>
      <c r="F48" s="141"/>
      <c r="G48" s="141"/>
      <c r="H48" s="141"/>
      <c r="I48" s="141"/>
      <c r="J48" s="141"/>
      <c r="K48" s="55"/>
      <c r="L48" s="55"/>
      <c r="M48" s="55"/>
      <c r="N48" s="55"/>
      <c r="O48" s="55"/>
      <c r="P48" s="55"/>
      <c r="Q48" s="201"/>
    </row>
    <row r="49" spans="1:22" s="58" customFormat="1" ht="2.25" customHeight="1" x14ac:dyDescent="0.25">
      <c r="A49" s="55"/>
      <c r="B49" s="55"/>
      <c r="C49" s="55"/>
      <c r="D49" s="55"/>
      <c r="E49" s="55"/>
      <c r="F49" s="55"/>
      <c r="G49" s="125"/>
      <c r="H49" s="66"/>
      <c r="I49" s="126"/>
      <c r="J49" s="126"/>
      <c r="K49" s="55"/>
      <c r="L49" s="198"/>
      <c r="M49" s="199"/>
      <c r="N49" s="199"/>
      <c r="O49" s="199"/>
      <c r="P49" s="200"/>
      <c r="Q49" s="202"/>
    </row>
    <row r="50" spans="1:22" ht="4.5" customHeight="1" x14ac:dyDescent="0.25">
      <c r="A50" s="195"/>
      <c r="B50" s="196"/>
      <c r="C50" s="196"/>
      <c r="D50" s="196"/>
      <c r="E50" s="196"/>
      <c r="F50" s="196"/>
      <c r="G50" s="147"/>
      <c r="H50" s="147"/>
      <c r="I50" s="147"/>
      <c r="J50" s="147"/>
      <c r="K50" s="147"/>
      <c r="L50" s="147"/>
      <c r="M50" s="197"/>
      <c r="N50" s="197"/>
      <c r="O50" s="63"/>
      <c r="P50" s="64"/>
      <c r="Q50" s="65"/>
    </row>
    <row r="51" spans="1:22" ht="19.5" customHeight="1" thickBot="1" x14ac:dyDescent="0.3">
      <c r="A51" s="220" t="s">
        <v>133</v>
      </c>
      <c r="B51" s="220"/>
      <c r="C51" s="220"/>
      <c r="D51" s="220"/>
      <c r="E51" s="220"/>
      <c r="F51" s="220"/>
      <c r="G51" s="220"/>
      <c r="H51" s="220"/>
      <c r="I51" s="220"/>
      <c r="J51" s="185"/>
      <c r="K51" s="81"/>
      <c r="L51" s="347" t="s">
        <v>154</v>
      </c>
      <c r="M51" s="347"/>
      <c r="N51" s="347"/>
      <c r="O51" s="347"/>
      <c r="P51" s="345"/>
      <c r="Q51" s="346"/>
    </row>
    <row r="52" spans="1:22" ht="16.95" customHeight="1" thickBot="1" x14ac:dyDescent="0.3">
      <c r="A52" s="220"/>
      <c r="B52" s="220"/>
      <c r="C52" s="220"/>
      <c r="D52" s="220"/>
      <c r="E52" s="220"/>
      <c r="F52" s="220"/>
      <c r="G52" s="220"/>
      <c r="H52" s="220"/>
      <c r="I52" s="220"/>
      <c r="J52" s="185"/>
      <c r="K52" s="82"/>
      <c r="L52" s="335" t="s">
        <v>8</v>
      </c>
      <c r="M52" s="336"/>
      <c r="N52" s="336"/>
      <c r="O52" s="336"/>
      <c r="P52" s="337">
        <f>SUM(P41+P42-P44-P45-P46-P47+P51)</f>
        <v>0</v>
      </c>
      <c r="Q52" s="338"/>
    </row>
    <row r="53" spans="1:22" ht="1.5" customHeight="1" x14ac:dyDescent="0.25">
      <c r="A53" s="184"/>
      <c r="B53" s="185"/>
      <c r="C53" s="185"/>
      <c r="D53" s="185"/>
      <c r="E53" s="185"/>
      <c r="F53" s="185"/>
      <c r="G53" s="185"/>
      <c r="H53" s="185"/>
      <c r="I53" s="185"/>
      <c r="J53" s="185"/>
      <c r="K53" s="82"/>
      <c r="Q53" s="83"/>
    </row>
    <row r="54" spans="1:22" ht="3" customHeight="1" x14ac:dyDescent="0.25">
      <c r="A54" s="184"/>
      <c r="B54" s="185"/>
      <c r="C54" s="185"/>
      <c r="D54" s="185"/>
      <c r="E54" s="185"/>
      <c r="F54" s="185"/>
      <c r="G54" s="185"/>
      <c r="H54" s="185"/>
      <c r="I54" s="185"/>
      <c r="J54" s="185"/>
      <c r="K54" s="82"/>
      <c r="Q54" s="83"/>
    </row>
    <row r="55" spans="1:22" ht="4.5" customHeight="1" x14ac:dyDescent="0.25">
      <c r="A55" s="184"/>
      <c r="B55" s="185"/>
      <c r="C55" s="185"/>
      <c r="D55" s="185"/>
      <c r="E55" s="185"/>
      <c r="F55" s="185"/>
      <c r="G55" s="185"/>
      <c r="H55" s="185"/>
      <c r="I55" s="185"/>
      <c r="J55" s="185"/>
      <c r="K55" s="82"/>
      <c r="Q55" s="83"/>
    </row>
    <row r="56" spans="1:22" ht="5.25" hidden="1" customHeight="1" x14ac:dyDescent="0.25">
      <c r="A56" s="79"/>
      <c r="B56" s="84"/>
      <c r="C56" s="84"/>
      <c r="D56" s="84"/>
      <c r="E56" s="84"/>
      <c r="F56" s="84"/>
      <c r="G56" s="84"/>
      <c r="H56" s="84"/>
      <c r="I56" s="84"/>
      <c r="J56" s="84"/>
      <c r="K56" s="82"/>
      <c r="Q56" s="83"/>
      <c r="R56" s="68"/>
      <c r="S56" s="68"/>
      <c r="T56" s="68"/>
      <c r="U56" s="68"/>
      <c r="V56" s="68"/>
    </row>
    <row r="57" spans="1:22" ht="20.25" customHeight="1" x14ac:dyDescent="0.25">
      <c r="A57" s="339" t="s">
        <v>35</v>
      </c>
      <c r="B57" s="340"/>
      <c r="C57" s="340"/>
      <c r="D57" s="340"/>
      <c r="E57" s="340"/>
      <c r="F57" s="340"/>
      <c r="G57" s="340"/>
      <c r="H57" s="340"/>
      <c r="I57" s="340"/>
      <c r="J57" s="340"/>
      <c r="K57" s="340"/>
      <c r="L57" s="340"/>
      <c r="M57" s="340"/>
      <c r="N57" s="340"/>
      <c r="O57" s="340"/>
      <c r="P57" s="340"/>
      <c r="Q57" s="341"/>
      <c r="R57" s="69"/>
      <c r="S57" s="69"/>
      <c r="T57" s="69"/>
      <c r="U57" s="69"/>
      <c r="V57" s="69"/>
    </row>
    <row r="58" spans="1:22" ht="24.75" customHeight="1" x14ac:dyDescent="0.25">
      <c r="A58" s="342" t="s">
        <v>159</v>
      </c>
      <c r="B58" s="343"/>
      <c r="C58" s="343"/>
      <c r="D58" s="343"/>
      <c r="E58" s="343"/>
      <c r="F58" s="343"/>
      <c r="G58" s="343"/>
      <c r="H58" s="343"/>
      <c r="I58" s="343"/>
      <c r="J58" s="343"/>
      <c r="K58" s="343"/>
      <c r="L58" s="343"/>
      <c r="M58" s="343"/>
      <c r="N58" s="343"/>
      <c r="O58" s="343"/>
      <c r="P58" s="343"/>
      <c r="Q58" s="344"/>
    </row>
    <row r="59" spans="1:22" ht="22.5" customHeight="1" thickBot="1" x14ac:dyDescent="0.3">
      <c r="A59" s="332" t="s">
        <v>157</v>
      </c>
      <c r="B59" s="333"/>
      <c r="C59" s="333"/>
      <c r="D59" s="333"/>
      <c r="E59" s="333"/>
      <c r="F59" s="333"/>
      <c r="G59" s="333"/>
      <c r="H59" s="333"/>
      <c r="I59" s="333"/>
      <c r="J59" s="333"/>
      <c r="K59" s="333"/>
      <c r="L59" s="333"/>
      <c r="M59" s="333"/>
      <c r="N59" s="333"/>
      <c r="O59" s="333"/>
      <c r="P59" s="333"/>
      <c r="Q59" s="334"/>
    </row>
  </sheetData>
  <sheetProtection algorithmName="SHA-512" hashValue="vCU20iXh5he+q5zxEi18xIXyUvsA9r5YXtBVolX306U1oy8ouL/ZCaYVZ0TPYG70aocyoOlbExxsdRmOuscaaQ==" saltValue="0wmQn73cs0fiej/LFaCwrg==" spinCount="100000" sheet="1" formatCells="0"/>
  <mergeCells count="160">
    <mergeCell ref="P43:Q43"/>
    <mergeCell ref="H43:J45"/>
    <mergeCell ref="K43:K45"/>
    <mergeCell ref="P22:Q22"/>
    <mergeCell ref="B21:L21"/>
    <mergeCell ref="M21:O21"/>
    <mergeCell ref="P18:Q18"/>
    <mergeCell ref="B18:E18"/>
    <mergeCell ref="B16:E16"/>
    <mergeCell ref="P21:Q21"/>
    <mergeCell ref="B19:E19"/>
    <mergeCell ref="P19:Q19"/>
    <mergeCell ref="A20:F20"/>
    <mergeCell ref="G20:Q20"/>
    <mergeCell ref="F16:M16"/>
    <mergeCell ref="P17:Q17"/>
    <mergeCell ref="B38:E38"/>
    <mergeCell ref="F38:L38"/>
    <mergeCell ref="M38:O38"/>
    <mergeCell ref="P32:Q32"/>
    <mergeCell ref="F32:L32"/>
    <mergeCell ref="M32:O32"/>
    <mergeCell ref="P35:Q35"/>
    <mergeCell ref="P30:Q30"/>
    <mergeCell ref="B13:E13"/>
    <mergeCell ref="E11:J11"/>
    <mergeCell ref="P13:Q13"/>
    <mergeCell ref="A11:D11"/>
    <mergeCell ref="P9:Q11"/>
    <mergeCell ref="F13:M13"/>
    <mergeCell ref="N13:O13"/>
    <mergeCell ref="P16:Q16"/>
    <mergeCell ref="B14:E14"/>
    <mergeCell ref="P14:Q14"/>
    <mergeCell ref="P15:Q15"/>
    <mergeCell ref="F14:M14"/>
    <mergeCell ref="N14:O14"/>
    <mergeCell ref="N15:O15"/>
    <mergeCell ref="P8:Q8"/>
    <mergeCell ref="A8:O8"/>
    <mergeCell ref="M12:O12"/>
    <mergeCell ref="P12:Q12"/>
    <mergeCell ref="A10:D10"/>
    <mergeCell ref="E10:F10"/>
    <mergeCell ref="G10:H10"/>
    <mergeCell ref="I10:J10"/>
    <mergeCell ref="M11:O11"/>
    <mergeCell ref="L10:N10"/>
    <mergeCell ref="B12:L12"/>
    <mergeCell ref="L9:N9"/>
    <mergeCell ref="A1:Q1"/>
    <mergeCell ref="A2:B2"/>
    <mergeCell ref="P2:Q2"/>
    <mergeCell ref="A3:B3"/>
    <mergeCell ref="G3:I3"/>
    <mergeCell ref="C3:D3"/>
    <mergeCell ref="K3:N3"/>
    <mergeCell ref="P3:Q3"/>
    <mergeCell ref="B5:H5"/>
    <mergeCell ref="J5:Q5"/>
    <mergeCell ref="G2:H2"/>
    <mergeCell ref="L2:N2"/>
    <mergeCell ref="B6:H6"/>
    <mergeCell ref="J6:Q6"/>
    <mergeCell ref="B7:D7"/>
    <mergeCell ref="J7:L7"/>
    <mergeCell ref="A59:Q59"/>
    <mergeCell ref="L52:O52"/>
    <mergeCell ref="P52:Q52"/>
    <mergeCell ref="A57:Q57"/>
    <mergeCell ref="A58:Q58"/>
    <mergeCell ref="P51:Q51"/>
    <mergeCell ref="L51:O51"/>
    <mergeCell ref="P45:Q45"/>
    <mergeCell ref="B33:L33"/>
    <mergeCell ref="P34:Q34"/>
    <mergeCell ref="M33:O33"/>
    <mergeCell ref="L47:O47"/>
    <mergeCell ref="P47:Q47"/>
    <mergeCell ref="P42:Q42"/>
    <mergeCell ref="A41:B41"/>
    <mergeCell ref="M34:O34"/>
    <mergeCell ref="F39:L39"/>
    <mergeCell ref="M39:O39"/>
    <mergeCell ref="B39:E39"/>
    <mergeCell ref="P38:Q38"/>
    <mergeCell ref="P46:Q46"/>
    <mergeCell ref="P44:Q44"/>
    <mergeCell ref="L41:O41"/>
    <mergeCell ref="P41:Q41"/>
    <mergeCell ref="A42:G47"/>
    <mergeCell ref="X40:Y40"/>
    <mergeCell ref="U41:V41"/>
    <mergeCell ref="X41:Y41"/>
    <mergeCell ref="P33:Q33"/>
    <mergeCell ref="F34:L34"/>
    <mergeCell ref="U39:Y39"/>
    <mergeCell ref="C41:G41"/>
    <mergeCell ref="H41:K41"/>
    <mergeCell ref="B37:E37"/>
    <mergeCell ref="F37:L37"/>
    <mergeCell ref="M37:O37"/>
    <mergeCell ref="P37:Q37"/>
    <mergeCell ref="B36:E36"/>
    <mergeCell ref="F36:L36"/>
    <mergeCell ref="M36:O36"/>
    <mergeCell ref="P36:Q36"/>
    <mergeCell ref="B35:E35"/>
    <mergeCell ref="F35:L35"/>
    <mergeCell ref="M35:O35"/>
    <mergeCell ref="P39:Q39"/>
    <mergeCell ref="B31:L31"/>
    <mergeCell ref="B30:E30"/>
    <mergeCell ref="F30:L30"/>
    <mergeCell ref="B34:E34"/>
    <mergeCell ref="B32:E32"/>
    <mergeCell ref="M31:O31"/>
    <mergeCell ref="U40:V40"/>
    <mergeCell ref="P24:Q24"/>
    <mergeCell ref="P23:Q23"/>
    <mergeCell ref="M23:O23"/>
    <mergeCell ref="F18:M18"/>
    <mergeCell ref="N18:O18"/>
    <mergeCell ref="F19:M19"/>
    <mergeCell ref="N19:O19"/>
    <mergeCell ref="M29:O29"/>
    <mergeCell ref="B25:E25"/>
    <mergeCell ref="P26:Q26"/>
    <mergeCell ref="P29:Q29"/>
    <mergeCell ref="M26:O26"/>
    <mergeCell ref="B27:E27"/>
    <mergeCell ref="F27:L27"/>
    <mergeCell ref="M27:O27"/>
    <mergeCell ref="B26:L26"/>
    <mergeCell ref="F25:L25"/>
    <mergeCell ref="M25:O25"/>
    <mergeCell ref="P25:Q25"/>
    <mergeCell ref="B28:E28"/>
    <mergeCell ref="F28:L28"/>
    <mergeCell ref="M28:O28"/>
    <mergeCell ref="P27:Q27"/>
    <mergeCell ref="P28:Q28"/>
    <mergeCell ref="H46:K46"/>
    <mergeCell ref="A51:I52"/>
    <mergeCell ref="B15:E15"/>
    <mergeCell ref="F15:L15"/>
    <mergeCell ref="B29:E29"/>
    <mergeCell ref="F29:L29"/>
    <mergeCell ref="M24:O24"/>
    <mergeCell ref="B23:L23"/>
    <mergeCell ref="B24:E24"/>
    <mergeCell ref="F24:L24"/>
    <mergeCell ref="M30:O30"/>
    <mergeCell ref="B22:E22"/>
    <mergeCell ref="F22:L22"/>
    <mergeCell ref="M22:O22"/>
    <mergeCell ref="N16:O16"/>
    <mergeCell ref="B17:E17"/>
    <mergeCell ref="F17:M17"/>
    <mergeCell ref="N17:O17"/>
  </mergeCells>
  <printOptions horizontalCentered="1"/>
  <pageMargins left="0.35" right="0.6" top="0.35" bottom="0.35" header="0.3" footer="0.3"/>
  <pageSetup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1"/>
  <sheetViews>
    <sheetView showGridLines="0" showZeros="0" zoomScaleNormal="100" workbookViewId="0">
      <selection activeCell="A42" sqref="A42"/>
    </sheetView>
  </sheetViews>
  <sheetFormatPr defaultColWidth="9.33203125" defaultRowHeight="13.8" x14ac:dyDescent="0.25"/>
  <cols>
    <col min="1" max="8" width="6.5546875" style="156" customWidth="1"/>
    <col min="9" max="9" width="14.5546875" style="156" customWidth="1"/>
    <col min="10" max="10" width="13.5546875" style="156" customWidth="1"/>
    <col min="11" max="11" width="15" style="156" customWidth="1"/>
    <col min="12" max="12" width="13.44140625" style="156" customWidth="1"/>
    <col min="13" max="13" width="6.5546875" style="156" customWidth="1"/>
    <col min="14" max="14" width="8" style="156" customWidth="1"/>
    <col min="15" max="16" width="6.5546875" style="156" customWidth="1"/>
    <col min="17" max="17" width="2" style="156" customWidth="1"/>
    <col min="18" max="18" width="9.33203125" style="156"/>
    <col min="19" max="19" width="32" style="156" customWidth="1"/>
    <col min="20" max="16384" width="9.33203125" style="156"/>
  </cols>
  <sheetData>
    <row r="1" spans="1:17" ht="28.5" customHeight="1" x14ac:dyDescent="0.25">
      <c r="A1" s="208" t="s">
        <v>116</v>
      </c>
      <c r="B1" s="209"/>
      <c r="C1" s="209"/>
      <c r="D1" s="209"/>
      <c r="E1" s="209"/>
      <c r="F1" s="209"/>
      <c r="G1" s="209"/>
      <c r="H1" s="209"/>
      <c r="I1" s="209"/>
      <c r="J1" s="209"/>
      <c r="K1" s="209"/>
      <c r="L1" s="209"/>
      <c r="M1" s="209"/>
      <c r="N1" s="209"/>
      <c r="O1" s="209"/>
      <c r="P1" s="210"/>
    </row>
    <row r="2" spans="1:17" s="55" customFormat="1" ht="28.5" customHeight="1" thickBot="1" x14ac:dyDescent="0.3">
      <c r="A2" s="454" t="s">
        <v>21</v>
      </c>
      <c r="B2" s="455"/>
      <c r="C2" s="456">
        <f>Configuration!C2</f>
        <v>0</v>
      </c>
      <c r="D2" s="456"/>
      <c r="E2" s="457" t="s">
        <v>3</v>
      </c>
      <c r="F2" s="455"/>
      <c r="G2" s="458">
        <f>Configuration!G3</f>
        <v>0</v>
      </c>
      <c r="H2" s="458"/>
      <c r="I2" s="458"/>
      <c r="J2" s="459"/>
      <c r="K2" s="157" t="s">
        <v>103</v>
      </c>
      <c r="L2" s="458">
        <f>Configuration!B5</f>
        <v>0</v>
      </c>
      <c r="M2" s="458"/>
      <c r="N2" s="458"/>
      <c r="O2" s="458"/>
      <c r="P2" s="460"/>
      <c r="Q2" s="148"/>
    </row>
    <row r="3" spans="1:17" s="56" customFormat="1" ht="19.5" customHeight="1" x14ac:dyDescent="0.3">
      <c r="A3" s="95" t="s">
        <v>29</v>
      </c>
      <c r="B3" s="271" t="s">
        <v>104</v>
      </c>
      <c r="C3" s="272"/>
      <c r="D3" s="272"/>
      <c r="E3" s="272"/>
      <c r="F3" s="272"/>
      <c r="G3" s="272"/>
      <c r="H3" s="272"/>
      <c r="I3" s="272"/>
      <c r="J3" s="272"/>
      <c r="K3" s="272"/>
      <c r="L3" s="273"/>
      <c r="M3" s="350" t="s">
        <v>30</v>
      </c>
      <c r="N3" s="352"/>
      <c r="O3" s="254"/>
      <c r="P3" s="255"/>
    </row>
    <row r="4" spans="1:17" s="55" customFormat="1" ht="19.5" customHeight="1" thickBot="1" x14ac:dyDescent="0.3">
      <c r="A4" s="78"/>
      <c r="B4" s="290" t="s">
        <v>145</v>
      </c>
      <c r="C4" s="461"/>
      <c r="D4" s="461"/>
      <c r="E4" s="462"/>
      <c r="F4" s="443" t="s">
        <v>134</v>
      </c>
      <c r="G4" s="286"/>
      <c r="H4" s="286"/>
      <c r="I4" s="286"/>
      <c r="J4" s="286"/>
      <c r="K4" s="286"/>
      <c r="L4" s="287"/>
      <c r="M4" s="463">
        <v>795</v>
      </c>
      <c r="N4" s="464"/>
      <c r="O4" s="282">
        <f>M4*A4</f>
        <v>0</v>
      </c>
      <c r="P4" s="283"/>
    </row>
    <row r="5" spans="1:17" s="55" customFormat="1" ht="19.5" customHeight="1" x14ac:dyDescent="0.25">
      <c r="A5" s="93" t="s">
        <v>29</v>
      </c>
      <c r="B5" s="465" t="s">
        <v>85</v>
      </c>
      <c r="C5" s="466"/>
      <c r="D5" s="466"/>
      <c r="E5" s="467"/>
      <c r="F5" s="465" t="s">
        <v>86</v>
      </c>
      <c r="G5" s="468"/>
      <c r="H5" s="468"/>
      <c r="I5" s="468"/>
      <c r="J5" s="468"/>
      <c r="K5" s="468"/>
      <c r="L5" s="390"/>
      <c r="M5" s="469" t="s">
        <v>30</v>
      </c>
      <c r="N5" s="470"/>
      <c r="O5" s="254"/>
      <c r="P5" s="255"/>
    </row>
    <row r="6" spans="1:17" s="55" customFormat="1" ht="19.5" customHeight="1" x14ac:dyDescent="0.25">
      <c r="A6" s="59"/>
      <c r="B6" s="226" t="s">
        <v>147</v>
      </c>
      <c r="C6" s="227"/>
      <c r="D6" s="227"/>
      <c r="E6" s="228"/>
      <c r="F6" s="224" t="s">
        <v>87</v>
      </c>
      <c r="G6" s="229"/>
      <c r="H6" s="229"/>
      <c r="I6" s="229"/>
      <c r="J6" s="229"/>
      <c r="K6" s="229"/>
      <c r="L6" s="230"/>
      <c r="M6" s="452" t="s">
        <v>13</v>
      </c>
      <c r="N6" s="453"/>
      <c r="O6" s="282"/>
      <c r="P6" s="283"/>
    </row>
    <row r="7" spans="1:17" s="55" customFormat="1" ht="19.5" customHeight="1" thickBot="1" x14ac:dyDescent="0.3">
      <c r="A7" s="139"/>
      <c r="B7" s="290" t="s">
        <v>148</v>
      </c>
      <c r="C7" s="291"/>
      <c r="D7" s="291"/>
      <c r="E7" s="292"/>
      <c r="F7" s="443" t="s">
        <v>105</v>
      </c>
      <c r="G7" s="444"/>
      <c r="H7" s="444"/>
      <c r="I7" s="444"/>
      <c r="J7" s="444"/>
      <c r="K7" s="444"/>
      <c r="L7" s="445"/>
      <c r="M7" s="463">
        <v>600</v>
      </c>
      <c r="N7" s="464"/>
      <c r="O7" s="282">
        <f>M7*A7</f>
        <v>0</v>
      </c>
      <c r="P7" s="283"/>
    </row>
    <row r="8" spans="1:17" s="55" customFormat="1" ht="19.5" customHeight="1" x14ac:dyDescent="0.25">
      <c r="A8" s="95" t="s">
        <v>29</v>
      </c>
      <c r="B8" s="465" t="s">
        <v>31</v>
      </c>
      <c r="C8" s="466"/>
      <c r="D8" s="466"/>
      <c r="E8" s="467"/>
      <c r="F8" s="465" t="s">
        <v>32</v>
      </c>
      <c r="G8" s="468"/>
      <c r="H8" s="468"/>
      <c r="I8" s="468"/>
      <c r="J8" s="468"/>
      <c r="K8" s="468"/>
      <c r="L8" s="390"/>
      <c r="M8" s="469" t="s">
        <v>30</v>
      </c>
      <c r="N8" s="470"/>
      <c r="O8" s="254"/>
      <c r="P8" s="255"/>
    </row>
    <row r="9" spans="1:17" s="55" customFormat="1" ht="19.5" customHeight="1" x14ac:dyDescent="0.25">
      <c r="A9" s="59"/>
      <c r="B9" s="226" t="s">
        <v>106</v>
      </c>
      <c r="C9" s="227"/>
      <c r="D9" s="227"/>
      <c r="E9" s="228"/>
      <c r="F9" s="224" t="s">
        <v>123</v>
      </c>
      <c r="G9" s="229"/>
      <c r="H9" s="229"/>
      <c r="I9" s="229"/>
      <c r="J9" s="229"/>
      <c r="K9" s="229"/>
      <c r="L9" s="230"/>
      <c r="M9" s="452" t="s">
        <v>13</v>
      </c>
      <c r="N9" s="453"/>
      <c r="O9" s="282"/>
      <c r="P9" s="283"/>
    </row>
    <row r="10" spans="1:17" s="55" customFormat="1" ht="19.5" customHeight="1" x14ac:dyDescent="0.25">
      <c r="A10" s="59"/>
      <c r="B10" s="226" t="s">
        <v>106</v>
      </c>
      <c r="C10" s="227"/>
      <c r="D10" s="227"/>
      <c r="E10" s="228"/>
      <c r="F10" s="224" t="s">
        <v>124</v>
      </c>
      <c r="G10" s="229"/>
      <c r="H10" s="229"/>
      <c r="I10" s="229"/>
      <c r="J10" s="229"/>
      <c r="K10" s="229"/>
      <c r="L10" s="230"/>
      <c r="M10" s="471">
        <v>895</v>
      </c>
      <c r="N10" s="472"/>
      <c r="O10" s="282">
        <f>M10*A10</f>
        <v>0</v>
      </c>
      <c r="P10" s="283"/>
    </row>
    <row r="11" spans="1:17" s="55" customFormat="1" ht="19.5" customHeight="1" x14ac:dyDescent="0.25">
      <c r="A11" s="59"/>
      <c r="B11" s="226" t="s">
        <v>106</v>
      </c>
      <c r="C11" s="227"/>
      <c r="D11" s="227"/>
      <c r="E11" s="228"/>
      <c r="F11" s="224" t="s">
        <v>125</v>
      </c>
      <c r="G11" s="229"/>
      <c r="H11" s="229"/>
      <c r="I11" s="229"/>
      <c r="J11" s="229"/>
      <c r="K11" s="229"/>
      <c r="L11" s="230"/>
      <c r="M11" s="471">
        <v>-675</v>
      </c>
      <c r="N11" s="472"/>
      <c r="O11" s="282">
        <f>M11*A11</f>
        <v>0</v>
      </c>
      <c r="P11" s="283"/>
    </row>
    <row r="12" spans="1:17" s="55" customFormat="1" ht="19.5" customHeight="1" x14ac:dyDescent="0.25">
      <c r="A12" s="158">
        <f>A9+A10-A11</f>
        <v>0</v>
      </c>
      <c r="B12" s="484" t="s">
        <v>107</v>
      </c>
      <c r="C12" s="485"/>
      <c r="D12" s="485"/>
      <c r="E12" s="485"/>
      <c r="F12" s="485"/>
      <c r="G12" s="485"/>
      <c r="H12" s="485"/>
      <c r="I12" s="485"/>
      <c r="J12" s="485"/>
      <c r="K12" s="485"/>
      <c r="L12" s="485"/>
      <c r="M12" s="485"/>
      <c r="N12" s="485"/>
      <c r="O12" s="485"/>
      <c r="P12" s="486"/>
    </row>
    <row r="13" spans="1:17" s="55" customFormat="1" ht="19.5" customHeight="1" thickBot="1" x14ac:dyDescent="0.3">
      <c r="A13" s="178">
        <f>Configuration!K9</f>
        <v>0</v>
      </c>
      <c r="B13" s="487" t="s">
        <v>108</v>
      </c>
      <c r="C13" s="488"/>
      <c r="D13" s="488"/>
      <c r="E13" s="488"/>
      <c r="F13" s="488"/>
      <c r="G13" s="488"/>
      <c r="H13" s="488"/>
      <c r="I13" s="488"/>
      <c r="J13" s="488"/>
      <c r="K13" s="488"/>
      <c r="L13" s="488"/>
      <c r="M13" s="488"/>
      <c r="N13" s="488"/>
      <c r="O13" s="488"/>
      <c r="P13" s="489"/>
    </row>
    <row r="14" spans="1:17" s="56" customFormat="1" ht="42.75" customHeight="1" x14ac:dyDescent="0.3">
      <c r="A14" s="121" t="s">
        <v>29</v>
      </c>
      <c r="B14" s="490" t="s">
        <v>63</v>
      </c>
      <c r="C14" s="491"/>
      <c r="D14" s="491"/>
      <c r="E14" s="491"/>
      <c r="F14" s="492" t="s">
        <v>64</v>
      </c>
      <c r="G14" s="492"/>
      <c r="H14" s="492"/>
      <c r="I14" s="492"/>
      <c r="J14" s="492"/>
      <c r="K14" s="492"/>
      <c r="L14" s="493"/>
      <c r="M14" s="494" t="s">
        <v>30</v>
      </c>
      <c r="N14" s="495"/>
      <c r="O14" s="496"/>
      <c r="P14" s="497"/>
    </row>
    <row r="15" spans="1:17" s="56" customFormat="1" ht="18.75" customHeight="1" x14ac:dyDescent="0.3">
      <c r="A15" s="121"/>
      <c r="B15" s="473" t="s">
        <v>57</v>
      </c>
      <c r="C15" s="474"/>
      <c r="D15" s="474"/>
      <c r="E15" s="474"/>
      <c r="F15" s="474"/>
      <c r="G15" s="474"/>
      <c r="H15" s="474"/>
      <c r="I15" s="474"/>
      <c r="J15" s="474"/>
      <c r="K15" s="474"/>
      <c r="L15" s="475"/>
      <c r="M15" s="159"/>
      <c r="N15" s="160"/>
      <c r="O15" s="122"/>
      <c r="P15" s="123"/>
    </row>
    <row r="16" spans="1:17" s="56" customFormat="1" ht="18.75" customHeight="1" x14ac:dyDescent="0.3">
      <c r="A16" s="119"/>
      <c r="B16" s="476">
        <v>520049</v>
      </c>
      <c r="C16" s="477"/>
      <c r="D16" s="477"/>
      <c r="E16" s="478"/>
      <c r="F16" s="479" t="s">
        <v>58</v>
      </c>
      <c r="G16" s="480"/>
      <c r="H16" s="480"/>
      <c r="I16" s="480"/>
      <c r="J16" s="480"/>
      <c r="K16" s="480"/>
      <c r="L16" s="481"/>
      <c r="M16" s="482" t="s">
        <v>13</v>
      </c>
      <c r="N16" s="483"/>
      <c r="O16" s="274"/>
      <c r="P16" s="275"/>
    </row>
    <row r="17" spans="1:16" s="56" customFormat="1" ht="18.75" customHeight="1" x14ac:dyDescent="0.3">
      <c r="A17" s="119"/>
      <c r="B17" s="323">
        <v>520056</v>
      </c>
      <c r="C17" s="324"/>
      <c r="D17" s="324"/>
      <c r="E17" s="325"/>
      <c r="F17" s="479" t="s">
        <v>59</v>
      </c>
      <c r="G17" s="480"/>
      <c r="H17" s="480"/>
      <c r="I17" s="480"/>
      <c r="J17" s="480"/>
      <c r="K17" s="480"/>
      <c r="L17" s="481"/>
      <c r="M17" s="482" t="s">
        <v>13</v>
      </c>
      <c r="N17" s="483"/>
      <c r="O17" s="153"/>
      <c r="P17" s="154"/>
    </row>
    <row r="18" spans="1:16" s="56" customFormat="1" ht="18.75" customHeight="1" x14ac:dyDescent="0.3">
      <c r="A18" s="118"/>
      <c r="B18" s="323">
        <v>520034</v>
      </c>
      <c r="C18" s="324"/>
      <c r="D18" s="324"/>
      <c r="E18" s="325"/>
      <c r="F18" s="240" t="s">
        <v>44</v>
      </c>
      <c r="G18" s="241"/>
      <c r="H18" s="241"/>
      <c r="I18" s="241"/>
      <c r="J18" s="241"/>
      <c r="K18" s="241"/>
      <c r="L18" s="242"/>
      <c r="M18" s="482" t="s">
        <v>13</v>
      </c>
      <c r="N18" s="483"/>
      <c r="O18" s="274"/>
      <c r="P18" s="275"/>
    </row>
    <row r="19" spans="1:16" s="56" customFormat="1" ht="18.75" customHeight="1" x14ac:dyDescent="0.3">
      <c r="A19" s="119"/>
      <c r="B19" s="476">
        <v>520035</v>
      </c>
      <c r="C19" s="477"/>
      <c r="D19" s="477"/>
      <c r="E19" s="478"/>
      <c r="F19" s="479" t="s">
        <v>43</v>
      </c>
      <c r="G19" s="480"/>
      <c r="H19" s="480"/>
      <c r="I19" s="480"/>
      <c r="J19" s="480"/>
      <c r="K19" s="480"/>
      <c r="L19" s="481"/>
      <c r="M19" s="482" t="s">
        <v>13</v>
      </c>
      <c r="N19" s="483"/>
      <c r="O19" s="274"/>
      <c r="P19" s="275"/>
    </row>
    <row r="20" spans="1:16" s="56" customFormat="1" ht="18.75" customHeight="1" x14ac:dyDescent="0.3">
      <c r="A20" s="119"/>
      <c r="B20" s="323">
        <v>520096</v>
      </c>
      <c r="C20" s="324"/>
      <c r="D20" s="324"/>
      <c r="E20" s="325"/>
      <c r="F20" s="479" t="s">
        <v>121</v>
      </c>
      <c r="G20" s="480"/>
      <c r="H20" s="480"/>
      <c r="I20" s="480"/>
      <c r="J20" s="480"/>
      <c r="K20" s="480"/>
      <c r="L20" s="481"/>
      <c r="M20" s="482" t="s">
        <v>13</v>
      </c>
      <c r="N20" s="483"/>
      <c r="O20" s="161"/>
      <c r="P20" s="162"/>
    </row>
    <row r="21" spans="1:16" s="56" customFormat="1" ht="18.75" customHeight="1" x14ac:dyDescent="0.3">
      <c r="A21" s="163"/>
      <c r="B21" s="323">
        <v>520097</v>
      </c>
      <c r="C21" s="324"/>
      <c r="D21" s="324"/>
      <c r="E21" s="325"/>
      <c r="F21" s="479" t="s">
        <v>122</v>
      </c>
      <c r="G21" s="480"/>
      <c r="H21" s="480"/>
      <c r="I21" s="480"/>
      <c r="J21" s="480"/>
      <c r="K21" s="480"/>
      <c r="L21" s="481"/>
      <c r="M21" s="482" t="s">
        <v>13</v>
      </c>
      <c r="N21" s="483"/>
      <c r="O21" s="498"/>
      <c r="P21" s="499"/>
    </row>
    <row r="22" spans="1:16" s="56" customFormat="1" ht="18.75" customHeight="1" x14ac:dyDescent="0.3">
      <c r="A22" s="119"/>
      <c r="B22" s="500"/>
      <c r="C22" s="501"/>
      <c r="D22" s="501"/>
      <c r="E22" s="502"/>
      <c r="F22" s="503"/>
      <c r="G22" s="504"/>
      <c r="H22" s="504"/>
      <c r="I22" s="504"/>
      <c r="J22" s="504"/>
      <c r="K22" s="504"/>
      <c r="L22" s="505"/>
      <c r="M22" s="506"/>
      <c r="N22" s="507"/>
      <c r="O22" s="508">
        <f>M22*A22</f>
        <v>0</v>
      </c>
      <c r="P22" s="509"/>
    </row>
    <row r="23" spans="1:16" s="56" customFormat="1" ht="18.75" customHeight="1" x14ac:dyDescent="0.3">
      <c r="A23" s="119"/>
      <c r="B23" s="500"/>
      <c r="C23" s="501"/>
      <c r="D23" s="501"/>
      <c r="E23" s="502"/>
      <c r="F23" s="503"/>
      <c r="G23" s="504"/>
      <c r="H23" s="504"/>
      <c r="I23" s="504"/>
      <c r="J23" s="504"/>
      <c r="K23" s="504"/>
      <c r="L23" s="505"/>
      <c r="M23" s="506"/>
      <c r="N23" s="507"/>
      <c r="O23" s="508">
        <f>M23*A23</f>
        <v>0</v>
      </c>
      <c r="P23" s="509"/>
    </row>
    <row r="24" spans="1:16" s="56" customFormat="1" ht="18.75" customHeight="1" x14ac:dyDescent="0.3">
      <c r="A24" s="121"/>
      <c r="B24" s="473" t="s">
        <v>65</v>
      </c>
      <c r="C24" s="474"/>
      <c r="D24" s="474"/>
      <c r="E24" s="474"/>
      <c r="F24" s="474"/>
      <c r="G24" s="474"/>
      <c r="H24" s="474"/>
      <c r="I24" s="474"/>
      <c r="J24" s="474"/>
      <c r="K24" s="474"/>
      <c r="L24" s="475"/>
      <c r="M24" s="159"/>
      <c r="N24" s="160"/>
      <c r="O24" s="122"/>
      <c r="P24" s="123"/>
    </row>
    <row r="25" spans="1:16" s="56" customFormat="1" ht="18.75" customHeight="1" x14ac:dyDescent="0.3">
      <c r="A25" s="119"/>
      <c r="B25" s="476">
        <v>590334</v>
      </c>
      <c r="C25" s="477"/>
      <c r="D25" s="477"/>
      <c r="E25" s="478"/>
      <c r="F25" s="479" t="s">
        <v>60</v>
      </c>
      <c r="G25" s="480"/>
      <c r="H25" s="480"/>
      <c r="I25" s="480"/>
      <c r="J25" s="480"/>
      <c r="K25" s="480"/>
      <c r="L25" s="481"/>
      <c r="M25" s="482" t="s">
        <v>13</v>
      </c>
      <c r="N25" s="483"/>
      <c r="O25" s="274"/>
      <c r="P25" s="275"/>
    </row>
    <row r="26" spans="1:16" s="56" customFormat="1" ht="18.75" customHeight="1" x14ac:dyDescent="0.3">
      <c r="A26" s="119"/>
      <c r="B26" s="476">
        <v>590031</v>
      </c>
      <c r="C26" s="477"/>
      <c r="D26" s="477"/>
      <c r="E26" s="478"/>
      <c r="F26" s="240" t="s">
        <v>61</v>
      </c>
      <c r="G26" s="241"/>
      <c r="H26" s="241"/>
      <c r="I26" s="241"/>
      <c r="J26" s="241"/>
      <c r="K26" s="241"/>
      <c r="L26" s="242"/>
      <c r="M26" s="482" t="s">
        <v>13</v>
      </c>
      <c r="N26" s="483"/>
      <c r="O26" s="274"/>
      <c r="P26" s="275"/>
    </row>
    <row r="27" spans="1:16" s="56" customFormat="1" ht="18.75" customHeight="1" x14ac:dyDescent="0.3">
      <c r="A27" s="119"/>
      <c r="B27" s="476">
        <v>590335</v>
      </c>
      <c r="C27" s="477"/>
      <c r="D27" s="477"/>
      <c r="E27" s="478"/>
      <c r="F27" s="479" t="s">
        <v>62</v>
      </c>
      <c r="G27" s="480"/>
      <c r="H27" s="480"/>
      <c r="I27" s="480"/>
      <c r="J27" s="480"/>
      <c r="K27" s="480"/>
      <c r="L27" s="481"/>
      <c r="M27" s="482" t="s">
        <v>13</v>
      </c>
      <c r="N27" s="483"/>
      <c r="O27" s="274"/>
      <c r="P27" s="275"/>
    </row>
    <row r="28" spans="1:16" s="56" customFormat="1" ht="18.75" customHeight="1" x14ac:dyDescent="0.3">
      <c r="A28" s="119"/>
      <c r="B28" s="500"/>
      <c r="C28" s="501"/>
      <c r="D28" s="501"/>
      <c r="E28" s="502"/>
      <c r="F28" s="503"/>
      <c r="G28" s="504"/>
      <c r="H28" s="504"/>
      <c r="I28" s="504"/>
      <c r="J28" s="504"/>
      <c r="K28" s="504"/>
      <c r="L28" s="505"/>
      <c r="M28" s="506"/>
      <c r="N28" s="507"/>
      <c r="O28" s="508">
        <f>M28*A28</f>
        <v>0</v>
      </c>
      <c r="P28" s="509"/>
    </row>
    <row r="29" spans="1:16" s="56" customFormat="1" ht="18.75" customHeight="1" x14ac:dyDescent="0.3">
      <c r="A29" s="119"/>
      <c r="B29" s="500"/>
      <c r="C29" s="501"/>
      <c r="D29" s="501"/>
      <c r="E29" s="502"/>
      <c r="F29" s="503"/>
      <c r="G29" s="504"/>
      <c r="H29" s="504"/>
      <c r="I29" s="504"/>
      <c r="J29" s="504"/>
      <c r="K29" s="504"/>
      <c r="L29" s="505"/>
      <c r="M29" s="506"/>
      <c r="N29" s="507"/>
      <c r="O29" s="508">
        <f>M29*A29</f>
        <v>0</v>
      </c>
      <c r="P29" s="509"/>
    </row>
    <row r="30" spans="1:16" s="56" customFormat="1" ht="18.75" customHeight="1" x14ac:dyDescent="0.3">
      <c r="A30" s="175"/>
      <c r="B30" s="484" t="s">
        <v>112</v>
      </c>
      <c r="C30" s="485"/>
      <c r="D30" s="485"/>
      <c r="E30" s="485"/>
      <c r="F30" s="485"/>
      <c r="G30" s="485"/>
      <c r="H30" s="485"/>
      <c r="I30" s="485"/>
      <c r="J30" s="485"/>
      <c r="K30" s="485"/>
      <c r="L30" s="485"/>
      <c r="M30" s="485"/>
      <c r="N30" s="485"/>
      <c r="O30" s="485"/>
      <c r="P30" s="486"/>
    </row>
    <row r="31" spans="1:16" s="56" customFormat="1" ht="43.5" customHeight="1" x14ac:dyDescent="0.3">
      <c r="A31" s="175"/>
      <c r="B31" s="531" t="s">
        <v>118</v>
      </c>
      <c r="C31" s="532"/>
      <c r="D31" s="532"/>
      <c r="E31" s="532"/>
      <c r="F31" s="532"/>
      <c r="G31" s="532"/>
      <c r="H31" s="532"/>
      <c r="I31" s="532"/>
      <c r="J31" s="532"/>
      <c r="K31" s="532"/>
      <c r="L31" s="532"/>
      <c r="M31" s="532"/>
      <c r="N31" s="533"/>
      <c r="O31" s="176"/>
      <c r="P31" s="177"/>
    </row>
    <row r="32" spans="1:16" s="56" customFormat="1" ht="18.75" customHeight="1" x14ac:dyDescent="0.3">
      <c r="A32" s="119"/>
      <c r="B32" s="323" t="s">
        <v>109</v>
      </c>
      <c r="C32" s="324"/>
      <c r="D32" s="324"/>
      <c r="E32" s="325"/>
      <c r="F32" s="323" t="s">
        <v>113</v>
      </c>
      <c r="G32" s="324"/>
      <c r="H32" s="324"/>
      <c r="I32" s="324"/>
      <c r="J32" s="324"/>
      <c r="K32" s="324"/>
      <c r="L32" s="325"/>
      <c r="M32" s="482">
        <v>105</v>
      </c>
      <c r="N32" s="483"/>
      <c r="O32" s="274">
        <f>M32*A32</f>
        <v>0</v>
      </c>
      <c r="P32" s="275"/>
    </row>
    <row r="33" spans="1:21" s="56" customFormat="1" ht="18.75" customHeight="1" thickBot="1" x14ac:dyDescent="0.35">
      <c r="A33" s="119"/>
      <c r="B33" s="323" t="s">
        <v>110</v>
      </c>
      <c r="C33" s="324"/>
      <c r="D33" s="324"/>
      <c r="E33" s="325"/>
      <c r="F33" s="323" t="s">
        <v>114</v>
      </c>
      <c r="G33" s="324"/>
      <c r="H33" s="324"/>
      <c r="I33" s="324"/>
      <c r="J33" s="324"/>
      <c r="K33" s="324"/>
      <c r="L33" s="325"/>
      <c r="M33" s="482">
        <v>105</v>
      </c>
      <c r="N33" s="483"/>
      <c r="O33" s="274">
        <f>M33*A33</f>
        <v>0</v>
      </c>
      <c r="P33" s="275"/>
    </row>
    <row r="34" spans="1:21" s="170" customFormat="1" ht="17.25" customHeight="1" thickBot="1" x14ac:dyDescent="0.3">
      <c r="A34" s="80"/>
      <c r="B34" s="164"/>
      <c r="C34" s="165"/>
      <c r="D34" s="165"/>
      <c r="E34" s="165"/>
      <c r="F34" s="164"/>
      <c r="G34" s="165"/>
      <c r="H34" s="165"/>
      <c r="I34" s="165"/>
      <c r="J34" s="165"/>
      <c r="K34" s="166"/>
      <c r="L34" s="167"/>
      <c r="M34" s="167"/>
      <c r="N34" s="167"/>
      <c r="O34" s="168"/>
      <c r="P34" s="169"/>
    </row>
    <row r="35" spans="1:21" s="170" customFormat="1" ht="19.5" customHeight="1" thickBot="1" x14ac:dyDescent="0.3">
      <c r="A35" s="510" t="s">
        <v>34</v>
      </c>
      <c r="B35" s="351"/>
      <c r="C35" s="351"/>
      <c r="D35" s="351"/>
      <c r="E35" s="351"/>
      <c r="F35" s="351"/>
      <c r="G35" s="351"/>
      <c r="H35" s="351"/>
      <c r="I35" s="511"/>
      <c r="J35" s="171"/>
      <c r="K35" s="512" t="s">
        <v>111</v>
      </c>
      <c r="L35" s="513"/>
      <c r="M35" s="513"/>
      <c r="N35" s="513"/>
      <c r="O35" s="514">
        <f>SUM(O4:P33)</f>
        <v>0</v>
      </c>
      <c r="P35" s="515"/>
    </row>
    <row r="36" spans="1:21" s="170" customFormat="1" ht="27" customHeight="1" x14ac:dyDescent="0.25">
      <c r="A36" s="516"/>
      <c r="B36" s="517"/>
      <c r="C36" s="517"/>
      <c r="D36" s="517"/>
      <c r="E36" s="517"/>
      <c r="F36" s="517"/>
      <c r="G36" s="517"/>
      <c r="H36" s="517"/>
      <c r="I36" s="518"/>
      <c r="J36" s="171"/>
      <c r="K36" s="172"/>
      <c r="L36" s="172"/>
      <c r="M36" s="172"/>
      <c r="N36" s="172"/>
      <c r="O36" s="173"/>
      <c r="P36" s="174"/>
    </row>
    <row r="37" spans="1:21" s="170" customFormat="1" ht="62.25" customHeight="1" x14ac:dyDescent="0.25">
      <c r="A37" s="519"/>
      <c r="B37" s="520"/>
      <c r="C37" s="520"/>
      <c r="D37" s="520"/>
      <c r="E37" s="520"/>
      <c r="F37" s="520"/>
      <c r="G37" s="520"/>
      <c r="H37" s="520"/>
      <c r="I37" s="521"/>
      <c r="J37" s="171"/>
      <c r="K37" s="172"/>
      <c r="L37" s="172"/>
      <c r="M37" s="172"/>
      <c r="N37" s="172"/>
      <c r="O37" s="173"/>
      <c r="P37" s="174"/>
    </row>
    <row r="38" spans="1:21" s="170" customFormat="1" ht="62.25" customHeight="1" x14ac:dyDescent="0.25">
      <c r="A38" s="519"/>
      <c r="B38" s="520"/>
      <c r="C38" s="520"/>
      <c r="D38" s="520"/>
      <c r="E38" s="520"/>
      <c r="F38" s="520"/>
      <c r="G38" s="520"/>
      <c r="H38" s="520"/>
      <c r="I38" s="521"/>
      <c r="J38" s="171"/>
      <c r="K38" s="172"/>
      <c r="L38" s="172"/>
      <c r="M38" s="172"/>
      <c r="N38" s="172"/>
      <c r="O38" s="173"/>
      <c r="P38" s="174"/>
    </row>
    <row r="39" spans="1:21" s="170" customFormat="1" ht="27" customHeight="1" thickBot="1" x14ac:dyDescent="0.3">
      <c r="A39" s="522"/>
      <c r="B39" s="523"/>
      <c r="C39" s="523"/>
      <c r="D39" s="523"/>
      <c r="E39" s="523"/>
      <c r="F39" s="523"/>
      <c r="G39" s="523"/>
      <c r="H39" s="523"/>
      <c r="I39" s="524"/>
      <c r="J39" s="171"/>
      <c r="K39" s="172"/>
      <c r="L39" s="172"/>
      <c r="M39" s="172"/>
      <c r="N39" s="172"/>
      <c r="O39" s="173"/>
      <c r="P39" s="174"/>
    </row>
    <row r="40" spans="1:21" s="55" customFormat="1" ht="36" customHeight="1" x14ac:dyDescent="0.25">
      <c r="A40" s="525" t="s">
        <v>161</v>
      </c>
      <c r="B40" s="526"/>
      <c r="C40" s="526"/>
      <c r="D40" s="526"/>
      <c r="E40" s="526"/>
      <c r="F40" s="526"/>
      <c r="G40" s="526"/>
      <c r="H40" s="526"/>
      <c r="I40" s="526"/>
      <c r="J40" s="526"/>
      <c r="K40" s="526"/>
      <c r="L40" s="526"/>
      <c r="M40" s="526"/>
      <c r="N40" s="526"/>
      <c r="O40" s="526"/>
      <c r="P40" s="527"/>
      <c r="Q40" s="68"/>
      <c r="R40" s="68"/>
      <c r="S40" s="68"/>
      <c r="T40" s="68"/>
      <c r="U40" s="68"/>
    </row>
    <row r="41" spans="1:21" s="55" customFormat="1" ht="16.5" customHeight="1" thickBot="1" x14ac:dyDescent="0.3">
      <c r="A41" s="528" t="s">
        <v>160</v>
      </c>
      <c r="B41" s="529"/>
      <c r="C41" s="529"/>
      <c r="D41" s="529"/>
      <c r="E41" s="529"/>
      <c r="F41" s="529"/>
      <c r="G41" s="529"/>
      <c r="H41" s="529"/>
      <c r="I41" s="529"/>
      <c r="J41" s="529"/>
      <c r="K41" s="529"/>
      <c r="L41" s="529"/>
      <c r="M41" s="529"/>
      <c r="N41" s="529"/>
      <c r="O41" s="529"/>
      <c r="P41" s="530"/>
      <c r="Q41" s="69"/>
      <c r="R41" s="69"/>
      <c r="S41" s="69"/>
      <c r="T41" s="69"/>
      <c r="U41" s="69"/>
    </row>
  </sheetData>
  <sheetProtection algorithmName="SHA-512" hashValue="bFBw03ISuWHsxn7zwOh0wfDxx0cNsvY45sWCsQyt5xnSX8dkZFovcrfbruyzA0v6h2hSUkknkxCGwvs+pD69xw==" saltValue="8gS1ETPYMMBfgs/uYeVORw==" spinCount="100000" sheet="1" formatCells="0"/>
  <mergeCells count="115">
    <mergeCell ref="A35:I35"/>
    <mergeCell ref="K35:N35"/>
    <mergeCell ref="O35:P35"/>
    <mergeCell ref="A36:I39"/>
    <mergeCell ref="A40:P40"/>
    <mergeCell ref="A41:P41"/>
    <mergeCell ref="F28:L28"/>
    <mergeCell ref="F29:L29"/>
    <mergeCell ref="B29:E29"/>
    <mergeCell ref="B28:E28"/>
    <mergeCell ref="O28:P28"/>
    <mergeCell ref="O29:P29"/>
    <mergeCell ref="B32:E32"/>
    <mergeCell ref="F32:L32"/>
    <mergeCell ref="B30:P30"/>
    <mergeCell ref="B31:N31"/>
    <mergeCell ref="M32:N32"/>
    <mergeCell ref="O32:P32"/>
    <mergeCell ref="B33:E33"/>
    <mergeCell ref="F33:L33"/>
    <mergeCell ref="M33:N33"/>
    <mergeCell ref="O33:P33"/>
    <mergeCell ref="M28:N28"/>
    <mergeCell ref="B26:E26"/>
    <mergeCell ref="F26:L26"/>
    <mergeCell ref="M26:N26"/>
    <mergeCell ref="O26:P26"/>
    <mergeCell ref="B27:E27"/>
    <mergeCell ref="F27:L27"/>
    <mergeCell ref="M27:N27"/>
    <mergeCell ref="O27:P27"/>
    <mergeCell ref="M29:N29"/>
    <mergeCell ref="B23:E23"/>
    <mergeCell ref="F23:L23"/>
    <mergeCell ref="M23:N23"/>
    <mergeCell ref="O23:P23"/>
    <mergeCell ref="B24:L24"/>
    <mergeCell ref="B25:E25"/>
    <mergeCell ref="F25:L25"/>
    <mergeCell ref="M25:N25"/>
    <mergeCell ref="O25:P25"/>
    <mergeCell ref="B21:E21"/>
    <mergeCell ref="F21:L21"/>
    <mergeCell ref="M21:N21"/>
    <mergeCell ref="O21:P21"/>
    <mergeCell ref="B22:E22"/>
    <mergeCell ref="F22:L22"/>
    <mergeCell ref="M22:N22"/>
    <mergeCell ref="O22:P22"/>
    <mergeCell ref="B20:E20"/>
    <mergeCell ref="F20:L20"/>
    <mergeCell ref="M20:N20"/>
    <mergeCell ref="O18:P18"/>
    <mergeCell ref="B19:E19"/>
    <mergeCell ref="F19:L19"/>
    <mergeCell ref="M19:N19"/>
    <mergeCell ref="O19:P19"/>
    <mergeCell ref="B17:E17"/>
    <mergeCell ref="F17:L17"/>
    <mergeCell ref="M17:N17"/>
    <mergeCell ref="B18:E18"/>
    <mergeCell ref="F18:L18"/>
    <mergeCell ref="M18:N18"/>
    <mergeCell ref="B15:L15"/>
    <mergeCell ref="B16:E16"/>
    <mergeCell ref="F16:L16"/>
    <mergeCell ref="M16:N16"/>
    <mergeCell ref="O16:P16"/>
    <mergeCell ref="B12:P12"/>
    <mergeCell ref="B13:P13"/>
    <mergeCell ref="B14:E14"/>
    <mergeCell ref="F14:L14"/>
    <mergeCell ref="M14:N14"/>
    <mergeCell ref="O14:P14"/>
    <mergeCell ref="B8:E8"/>
    <mergeCell ref="F8:L8"/>
    <mergeCell ref="M8:N8"/>
    <mergeCell ref="O8:P8"/>
    <mergeCell ref="B7:E7"/>
    <mergeCell ref="F7:L7"/>
    <mergeCell ref="M7:N7"/>
    <mergeCell ref="O7:P7"/>
    <mergeCell ref="B11:E11"/>
    <mergeCell ref="F11:L11"/>
    <mergeCell ref="M11:N11"/>
    <mergeCell ref="O11:P11"/>
    <mergeCell ref="B9:E9"/>
    <mergeCell ref="F9:L9"/>
    <mergeCell ref="M9:N9"/>
    <mergeCell ref="O9:P9"/>
    <mergeCell ref="B10:E10"/>
    <mergeCell ref="F10:L10"/>
    <mergeCell ref="M10:N10"/>
    <mergeCell ref="O10:P10"/>
    <mergeCell ref="B3:L3"/>
    <mergeCell ref="M3:N3"/>
    <mergeCell ref="O3:P3"/>
    <mergeCell ref="B6:E6"/>
    <mergeCell ref="F6:L6"/>
    <mergeCell ref="M6:N6"/>
    <mergeCell ref="O6:P6"/>
    <mergeCell ref="A1:P1"/>
    <mergeCell ref="A2:B2"/>
    <mergeCell ref="C2:D2"/>
    <mergeCell ref="E2:F2"/>
    <mergeCell ref="G2:J2"/>
    <mergeCell ref="L2:P2"/>
    <mergeCell ref="B4:E4"/>
    <mergeCell ref="F4:L4"/>
    <mergeCell ref="M4:N4"/>
    <mergeCell ref="O4:P4"/>
    <mergeCell ref="B5:E5"/>
    <mergeCell ref="F5:L5"/>
    <mergeCell ref="M5:N5"/>
    <mergeCell ref="O5:P5"/>
  </mergeCells>
  <printOptions horizontalCentered="1"/>
  <pageMargins left="0.45" right="0.45" top="0.5" bottom="0.5" header="0.3" footer="0.3"/>
  <pageSetup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78A9E-93C5-4F24-AB1C-7057B1907A90}">
  <dimension ref="A1:AH65"/>
  <sheetViews>
    <sheetView workbookViewId="0">
      <selection activeCell="C3" sqref="C3:H3"/>
    </sheetView>
  </sheetViews>
  <sheetFormatPr defaultColWidth="4.6640625" defaultRowHeight="13.2" x14ac:dyDescent="0.25"/>
  <cols>
    <col min="1" max="1" width="1.5546875" style="1" customWidth="1"/>
    <col min="2" max="3" width="6.6640625" style="7" customWidth="1"/>
    <col min="4" max="7" width="5.6640625" style="7" customWidth="1"/>
    <col min="8" max="8" width="7.6640625" style="7" customWidth="1"/>
    <col min="9" max="9" width="10.5546875" style="7" customWidth="1"/>
    <col min="10" max="10" width="6.6640625" style="7" customWidth="1"/>
    <col min="11" max="14" width="5.6640625" style="7" customWidth="1"/>
    <col min="15" max="15" width="7.6640625" style="7" customWidth="1"/>
    <col min="16" max="16" width="7.33203125" style="7" customWidth="1"/>
    <col min="17" max="17" width="1.5546875" style="7" customWidth="1"/>
    <col min="18" max="18" width="2.44140625" style="1" customWidth="1"/>
    <col min="19" max="20" width="9.33203125" style="9" customWidth="1"/>
    <col min="21" max="32" width="9.33203125" style="1" customWidth="1"/>
    <col min="33" max="244" width="9.33203125" style="7" customWidth="1"/>
    <col min="245" max="245" width="5.5546875" style="7" customWidth="1"/>
    <col min="246" max="246" width="3.44140625" style="7" customWidth="1"/>
    <col min="247" max="16384" width="4.6640625" style="7"/>
  </cols>
  <sheetData>
    <row r="1" spans="1:34" s="3" customFormat="1" ht="28.5" customHeight="1" x14ac:dyDescent="0.25">
      <c r="A1" s="208" t="s">
        <v>76</v>
      </c>
      <c r="B1" s="209"/>
      <c r="C1" s="209"/>
      <c r="D1" s="209"/>
      <c r="E1" s="209"/>
      <c r="F1" s="209"/>
      <c r="G1" s="209"/>
      <c r="H1" s="209"/>
      <c r="I1" s="209"/>
      <c r="J1" s="209"/>
      <c r="K1" s="209"/>
      <c r="L1" s="209"/>
      <c r="M1" s="209"/>
      <c r="N1" s="209"/>
      <c r="O1" s="209"/>
      <c r="P1" s="209"/>
      <c r="Q1" s="210"/>
      <c r="R1" s="2"/>
      <c r="S1" s="9"/>
      <c r="T1" s="9"/>
      <c r="U1" s="2"/>
      <c r="V1" s="2"/>
      <c r="W1" s="2"/>
      <c r="X1" s="2"/>
      <c r="Y1" s="2"/>
      <c r="Z1" s="2"/>
      <c r="AA1" s="2"/>
      <c r="AB1" s="2"/>
      <c r="AC1" s="2"/>
      <c r="AD1" s="2"/>
      <c r="AE1" s="2"/>
      <c r="AF1" s="2"/>
      <c r="AG1" s="2"/>
      <c r="AH1" s="2"/>
    </row>
    <row r="2" spans="1:34" s="2" customFormat="1" ht="6" customHeight="1" x14ac:dyDescent="0.25">
      <c r="A2" s="50"/>
      <c r="B2" s="51"/>
      <c r="C2" s="51"/>
      <c r="D2" s="51"/>
      <c r="E2" s="51"/>
      <c r="F2" s="51"/>
      <c r="G2" s="51"/>
      <c r="H2" s="53"/>
      <c r="I2" s="53"/>
      <c r="J2" s="53"/>
      <c r="K2" s="53"/>
      <c r="L2" s="53"/>
      <c r="M2" s="53"/>
      <c r="N2" s="53"/>
      <c r="O2" s="53"/>
      <c r="P2" s="53"/>
      <c r="Q2" s="54"/>
      <c r="S2" s="9"/>
      <c r="T2" s="9"/>
    </row>
    <row r="3" spans="1:34" s="11" customFormat="1" ht="33.75" customHeight="1" x14ac:dyDescent="0.3">
      <c r="A3" s="12"/>
      <c r="B3" s="14"/>
      <c r="C3" s="211" t="s">
        <v>36</v>
      </c>
      <c r="D3" s="212"/>
      <c r="E3" s="212"/>
      <c r="F3" s="212"/>
      <c r="G3" s="212"/>
      <c r="H3" s="212"/>
      <c r="I3" s="15"/>
      <c r="J3" s="211" t="s">
        <v>20</v>
      </c>
      <c r="K3" s="211"/>
      <c r="L3" s="211"/>
      <c r="M3" s="211"/>
      <c r="N3" s="211"/>
      <c r="O3" s="211"/>
      <c r="P3" s="14"/>
      <c r="Q3" s="16"/>
      <c r="S3" s="9"/>
      <c r="T3" s="9"/>
    </row>
    <row r="4" spans="1:34" ht="5.25" customHeight="1" x14ac:dyDescent="0.25">
      <c r="A4" s="17"/>
      <c r="B4" s="1"/>
      <c r="C4" s="1"/>
      <c r="D4" s="1"/>
      <c r="E4" s="1"/>
      <c r="G4" s="1"/>
      <c r="H4" s="1"/>
      <c r="I4" s="1"/>
      <c r="J4" s="1"/>
      <c r="K4" s="1"/>
      <c r="L4" s="1"/>
      <c r="M4" s="1"/>
      <c r="N4" s="1"/>
      <c r="O4" s="1"/>
      <c r="P4" s="1"/>
      <c r="Q4" s="18"/>
    </row>
    <row r="5" spans="1:34" s="19" customFormat="1" ht="83.25" customHeight="1" x14ac:dyDescent="0.25">
      <c r="A5" s="20"/>
      <c r="C5" s="21" t="s">
        <v>4</v>
      </c>
      <c r="D5" s="21" t="s">
        <v>37</v>
      </c>
      <c r="E5" s="21" t="s">
        <v>11</v>
      </c>
      <c r="F5" s="21" t="s">
        <v>12</v>
      </c>
      <c r="G5" s="21" t="s">
        <v>17</v>
      </c>
      <c r="H5" s="22" t="s">
        <v>6</v>
      </c>
      <c r="I5" s="23"/>
      <c r="J5" s="21" t="s">
        <v>4</v>
      </c>
      <c r="K5" s="21" t="s">
        <v>38</v>
      </c>
      <c r="L5" s="21" t="s">
        <v>11</v>
      </c>
      <c r="M5" s="21" t="s">
        <v>12</v>
      </c>
      <c r="N5" s="21" t="s">
        <v>17</v>
      </c>
      <c r="O5" s="21" t="s">
        <v>6</v>
      </c>
      <c r="P5" s="24"/>
      <c r="Q5" s="25"/>
      <c r="S5" s="26" t="s">
        <v>18</v>
      </c>
      <c r="T5" s="27" t="s">
        <v>19</v>
      </c>
    </row>
    <row r="6" spans="1:34" s="19" customFormat="1" ht="5.25" customHeight="1" x14ac:dyDescent="0.25">
      <c r="A6" s="20"/>
      <c r="C6" s="28"/>
      <c r="D6" s="28"/>
      <c r="E6" s="29"/>
      <c r="F6" s="28"/>
      <c r="G6" s="28"/>
      <c r="H6" s="30"/>
      <c r="I6" s="23"/>
      <c r="J6" s="132"/>
      <c r="K6" s="132"/>
      <c r="L6" s="132"/>
      <c r="M6" s="28"/>
      <c r="N6" s="29"/>
      <c r="O6" s="29"/>
      <c r="P6" s="24"/>
      <c r="Q6" s="25"/>
      <c r="S6" s="26"/>
      <c r="T6" s="27"/>
    </row>
    <row r="7" spans="1:34" s="19" customFormat="1" ht="19.5" customHeight="1" x14ac:dyDescent="0.25">
      <c r="A7" s="20"/>
      <c r="C7" s="31" t="s">
        <v>83</v>
      </c>
      <c r="D7" s="31" t="s">
        <v>91</v>
      </c>
      <c r="E7" s="32">
        <v>12</v>
      </c>
      <c r="F7" s="31" t="s">
        <v>14</v>
      </c>
      <c r="G7" s="31">
        <v>11</v>
      </c>
      <c r="H7" s="33">
        <v>55300</v>
      </c>
      <c r="I7" s="39"/>
      <c r="J7" s="34" t="s">
        <v>83</v>
      </c>
      <c r="K7" s="34" t="s">
        <v>92</v>
      </c>
      <c r="L7" s="34">
        <v>12</v>
      </c>
      <c r="M7" s="35" t="s">
        <v>14</v>
      </c>
      <c r="N7" s="36">
        <v>11</v>
      </c>
      <c r="O7" s="37">
        <v>60800</v>
      </c>
      <c r="P7" s="39"/>
      <c r="Q7" s="135"/>
      <c r="S7" s="26"/>
      <c r="T7" s="27"/>
    </row>
    <row r="8" spans="1:34" s="19" customFormat="1" ht="19.5" customHeight="1" x14ac:dyDescent="0.25">
      <c r="A8" s="20"/>
      <c r="C8" s="40" t="s">
        <v>83</v>
      </c>
      <c r="D8" s="40" t="s">
        <v>91</v>
      </c>
      <c r="E8" s="41">
        <v>12</v>
      </c>
      <c r="F8" s="40" t="s">
        <v>14</v>
      </c>
      <c r="G8" s="40">
        <v>13</v>
      </c>
      <c r="H8" s="42">
        <v>57800</v>
      </c>
      <c r="I8" s="39"/>
      <c r="J8" s="40" t="s">
        <v>83</v>
      </c>
      <c r="K8" s="43" t="s">
        <v>92</v>
      </c>
      <c r="L8" s="43">
        <v>12</v>
      </c>
      <c r="M8" s="40" t="s">
        <v>14</v>
      </c>
      <c r="N8" s="41">
        <v>13</v>
      </c>
      <c r="O8" s="42">
        <v>63300</v>
      </c>
      <c r="P8" s="39"/>
      <c r="Q8" s="135"/>
      <c r="S8" s="26"/>
      <c r="T8" s="27"/>
    </row>
    <row r="9" spans="1:34" s="19" customFormat="1" ht="19.5" customHeight="1" x14ac:dyDescent="0.25">
      <c r="A9" s="20"/>
      <c r="C9" s="72" t="s">
        <v>83</v>
      </c>
      <c r="D9" s="72" t="s">
        <v>91</v>
      </c>
      <c r="E9" s="73">
        <v>16</v>
      </c>
      <c r="F9" s="72" t="s">
        <v>14</v>
      </c>
      <c r="G9" s="72">
        <v>15</v>
      </c>
      <c r="H9" s="74">
        <v>66000</v>
      </c>
      <c r="I9" s="39"/>
      <c r="J9" s="130" t="s">
        <v>83</v>
      </c>
      <c r="K9" s="130" t="s">
        <v>92</v>
      </c>
      <c r="L9" s="130">
        <v>16</v>
      </c>
      <c r="M9" s="75" t="s">
        <v>14</v>
      </c>
      <c r="N9" s="131">
        <v>15</v>
      </c>
      <c r="O9" s="134">
        <v>72400</v>
      </c>
      <c r="P9" s="39"/>
      <c r="Q9" s="135"/>
      <c r="S9" s="26"/>
      <c r="T9" s="27"/>
    </row>
    <row r="10" spans="1:34" ht="16.5" customHeight="1" x14ac:dyDescent="0.25">
      <c r="A10" s="17"/>
      <c r="B10" s="1"/>
      <c r="C10" s="70"/>
      <c r="D10" s="70"/>
      <c r="E10" s="70"/>
      <c r="F10" s="70"/>
      <c r="G10" s="70"/>
      <c r="H10" s="71"/>
      <c r="I10" s="39"/>
      <c r="J10" s="70"/>
      <c r="K10" s="70"/>
      <c r="L10" s="70"/>
      <c r="M10" s="70"/>
      <c r="N10" s="70"/>
      <c r="O10" s="71"/>
      <c r="P10" s="39"/>
      <c r="Q10" s="18"/>
    </row>
    <row r="11" spans="1:34" s="1" customFormat="1" ht="5.7" customHeight="1" x14ac:dyDescent="0.25">
      <c r="A11" s="17"/>
      <c r="D11" s="44"/>
      <c r="E11" s="45"/>
      <c r="F11" s="45"/>
      <c r="G11" s="45"/>
      <c r="H11" s="39"/>
      <c r="J11" s="45"/>
      <c r="K11" s="45"/>
      <c r="L11" s="45"/>
      <c r="M11" s="45"/>
      <c r="N11" s="45"/>
      <c r="O11" s="38"/>
      <c r="P11" s="38"/>
      <c r="Q11" s="18"/>
      <c r="S11" s="9"/>
      <c r="T11" s="9"/>
    </row>
    <row r="12" spans="1:34" ht="15.75" customHeight="1" thickBot="1" x14ac:dyDescent="0.3">
      <c r="A12" s="204" t="s">
        <v>160</v>
      </c>
      <c r="B12" s="205"/>
      <c r="C12" s="205"/>
      <c r="D12" s="205"/>
      <c r="E12" s="205"/>
      <c r="F12" s="205"/>
      <c r="G12" s="205"/>
      <c r="H12" s="205"/>
      <c r="I12" s="205"/>
      <c r="J12" s="205"/>
      <c r="K12" s="205"/>
      <c r="L12" s="205"/>
      <c r="M12" s="205"/>
      <c r="N12" s="205"/>
      <c r="O12" s="205"/>
      <c r="P12" s="205"/>
      <c r="Q12" s="534"/>
    </row>
    <row r="13" spans="1:34" s="1" customFormat="1" x14ac:dyDescent="0.25">
      <c r="S13" s="9"/>
      <c r="T13" s="9"/>
    </row>
    <row r="14" spans="1:34" s="1" customFormat="1" x14ac:dyDescent="0.25">
      <c r="S14" s="9"/>
      <c r="T14" s="9"/>
    </row>
    <row r="15" spans="1:34" s="76" customFormat="1" x14ac:dyDescent="0.25">
      <c r="S15" s="77"/>
      <c r="T15" s="77"/>
    </row>
    <row r="16" spans="1:34" s="76" customFormat="1" x14ac:dyDescent="0.25">
      <c r="S16" s="77"/>
      <c r="T16" s="77"/>
    </row>
    <row r="17" spans="19:20" s="76" customFormat="1" x14ac:dyDescent="0.25">
      <c r="S17" s="77"/>
      <c r="T17" s="77"/>
    </row>
    <row r="18" spans="19:20" s="76" customFormat="1" x14ac:dyDescent="0.25">
      <c r="S18" s="77"/>
      <c r="T18" s="77"/>
    </row>
    <row r="19" spans="19:20" s="76" customFormat="1" x14ac:dyDescent="0.25">
      <c r="S19" s="77"/>
      <c r="T19" s="77"/>
    </row>
    <row r="20" spans="19:20" s="76" customFormat="1" x14ac:dyDescent="0.25">
      <c r="S20" s="77"/>
      <c r="T20" s="77"/>
    </row>
    <row r="21" spans="19:20" s="76" customFormat="1" x14ac:dyDescent="0.25">
      <c r="S21" s="77"/>
      <c r="T21" s="77"/>
    </row>
    <row r="22" spans="19:20" s="76" customFormat="1" x14ac:dyDescent="0.25">
      <c r="S22" s="77"/>
      <c r="T22" s="77"/>
    </row>
    <row r="23" spans="19:20" s="76" customFormat="1" x14ac:dyDescent="0.25">
      <c r="S23" s="77"/>
      <c r="T23" s="77"/>
    </row>
    <row r="24" spans="19:20" s="76" customFormat="1" x14ac:dyDescent="0.25">
      <c r="S24" s="77"/>
      <c r="T24" s="77"/>
    </row>
    <row r="25" spans="19:20" s="76" customFormat="1" x14ac:dyDescent="0.25">
      <c r="S25" s="77"/>
      <c r="T25" s="77"/>
    </row>
    <row r="26" spans="19:20" s="76" customFormat="1" x14ac:dyDescent="0.25">
      <c r="S26" s="77"/>
      <c r="T26" s="77"/>
    </row>
    <row r="27" spans="19:20" s="76" customFormat="1" x14ac:dyDescent="0.25">
      <c r="S27" s="77"/>
      <c r="T27" s="77"/>
    </row>
    <row r="28" spans="19:20" s="76" customFormat="1" x14ac:dyDescent="0.25">
      <c r="S28" s="77"/>
      <c r="T28" s="77"/>
    </row>
    <row r="29" spans="19:20" s="76" customFormat="1" x14ac:dyDescent="0.25">
      <c r="S29" s="77"/>
      <c r="T29" s="77"/>
    </row>
    <row r="30" spans="19:20" s="76" customFormat="1" x14ac:dyDescent="0.25">
      <c r="S30" s="77"/>
      <c r="T30" s="77"/>
    </row>
    <row r="31" spans="19:20" s="76" customFormat="1" x14ac:dyDescent="0.25">
      <c r="S31" s="77"/>
      <c r="T31" s="77"/>
    </row>
    <row r="32" spans="19:20" s="76" customFormat="1" x14ac:dyDescent="0.25">
      <c r="S32" s="77"/>
      <c r="T32" s="77"/>
    </row>
    <row r="33" spans="19:20" s="76" customFormat="1" x14ac:dyDescent="0.25">
      <c r="S33" s="77"/>
      <c r="T33" s="77"/>
    </row>
    <row r="34" spans="19:20" s="76" customFormat="1" x14ac:dyDescent="0.25">
      <c r="S34" s="77"/>
      <c r="T34" s="77"/>
    </row>
    <row r="35" spans="19:20" s="76" customFormat="1" x14ac:dyDescent="0.25">
      <c r="S35" s="77"/>
      <c r="T35" s="77"/>
    </row>
    <row r="36" spans="19:20" s="76" customFormat="1" x14ac:dyDescent="0.25">
      <c r="S36" s="77"/>
      <c r="T36" s="77"/>
    </row>
    <row r="37" spans="19:20" s="76" customFormat="1" x14ac:dyDescent="0.25">
      <c r="S37" s="77"/>
      <c r="T37" s="77"/>
    </row>
    <row r="38" spans="19:20" s="76" customFormat="1" x14ac:dyDescent="0.25">
      <c r="S38" s="77"/>
      <c r="T38" s="77"/>
    </row>
    <row r="39" spans="19:20" s="76" customFormat="1" x14ac:dyDescent="0.25">
      <c r="S39" s="77"/>
      <c r="T39" s="77"/>
    </row>
    <row r="40" spans="19:20" s="76" customFormat="1" x14ac:dyDescent="0.25">
      <c r="S40" s="77"/>
      <c r="T40" s="77"/>
    </row>
    <row r="41" spans="19:20" s="76" customFormat="1" x14ac:dyDescent="0.25">
      <c r="S41" s="77"/>
      <c r="T41" s="77"/>
    </row>
    <row r="42" spans="19:20" s="76" customFormat="1" x14ac:dyDescent="0.25">
      <c r="S42" s="77"/>
      <c r="T42" s="77"/>
    </row>
    <row r="43" spans="19:20" s="76" customFormat="1" x14ac:dyDescent="0.25">
      <c r="S43" s="77"/>
      <c r="T43" s="77"/>
    </row>
    <row r="44" spans="19:20" s="76" customFormat="1" x14ac:dyDescent="0.25">
      <c r="S44" s="77"/>
      <c r="T44" s="77"/>
    </row>
    <row r="45" spans="19:20" s="76" customFormat="1" x14ac:dyDescent="0.25">
      <c r="S45" s="77"/>
      <c r="T45" s="77"/>
    </row>
    <row r="46" spans="19:20" s="76" customFormat="1" x14ac:dyDescent="0.25">
      <c r="S46" s="77"/>
      <c r="T46" s="77"/>
    </row>
    <row r="47" spans="19:20" s="76" customFormat="1" x14ac:dyDescent="0.25">
      <c r="S47" s="77"/>
      <c r="T47" s="77"/>
    </row>
    <row r="48" spans="19:20" s="76" customFormat="1" x14ac:dyDescent="0.25">
      <c r="S48" s="77"/>
      <c r="T48" s="77"/>
    </row>
    <row r="49" spans="19:20" s="76" customFormat="1" x14ac:dyDescent="0.25">
      <c r="S49" s="77"/>
      <c r="T49" s="77"/>
    </row>
    <row r="50" spans="19:20" s="76" customFormat="1" x14ac:dyDescent="0.25">
      <c r="S50" s="77"/>
      <c r="T50" s="77"/>
    </row>
    <row r="51" spans="19:20" s="76" customFormat="1" x14ac:dyDescent="0.25">
      <c r="S51" s="77"/>
      <c r="T51" s="77"/>
    </row>
    <row r="52" spans="19:20" s="76" customFormat="1" x14ac:dyDescent="0.25">
      <c r="S52" s="77"/>
      <c r="T52" s="77"/>
    </row>
    <row r="53" spans="19:20" s="76" customFormat="1" x14ac:dyDescent="0.25">
      <c r="S53" s="77"/>
      <c r="T53" s="77"/>
    </row>
    <row r="54" spans="19:20" s="76" customFormat="1" x14ac:dyDescent="0.25">
      <c r="S54" s="77"/>
      <c r="T54" s="77"/>
    </row>
    <row r="55" spans="19:20" s="76" customFormat="1" x14ac:dyDescent="0.25">
      <c r="S55" s="77"/>
      <c r="T55" s="77"/>
    </row>
    <row r="56" spans="19:20" s="76" customFormat="1" x14ac:dyDescent="0.25">
      <c r="S56" s="77"/>
      <c r="T56" s="77"/>
    </row>
    <row r="57" spans="19:20" s="76" customFormat="1" x14ac:dyDescent="0.25">
      <c r="S57" s="77"/>
      <c r="T57" s="77"/>
    </row>
    <row r="58" spans="19:20" s="76" customFormat="1" x14ac:dyDescent="0.25">
      <c r="S58" s="77"/>
      <c r="T58" s="77"/>
    </row>
    <row r="59" spans="19:20" s="76" customFormat="1" x14ac:dyDescent="0.25">
      <c r="S59" s="77"/>
      <c r="T59" s="77"/>
    </row>
    <row r="60" spans="19:20" s="76" customFormat="1" x14ac:dyDescent="0.25">
      <c r="S60" s="77"/>
      <c r="T60" s="77"/>
    </row>
    <row r="61" spans="19:20" s="76" customFormat="1" x14ac:dyDescent="0.25">
      <c r="S61" s="77"/>
      <c r="T61" s="77"/>
    </row>
    <row r="62" spans="19:20" s="76" customFormat="1" x14ac:dyDescent="0.25">
      <c r="S62" s="77"/>
      <c r="T62" s="77"/>
    </row>
    <row r="63" spans="19:20" s="76" customFormat="1" x14ac:dyDescent="0.25">
      <c r="S63" s="77"/>
      <c r="T63" s="77"/>
    </row>
    <row r="64" spans="19:20" s="76" customFormat="1" x14ac:dyDescent="0.25">
      <c r="S64" s="77"/>
      <c r="T64" s="77"/>
    </row>
    <row r="65" spans="19:20" s="76" customFormat="1" x14ac:dyDescent="0.25">
      <c r="S65" s="77"/>
      <c r="T65" s="77"/>
    </row>
  </sheetData>
  <sheetProtection algorithmName="SHA-512" hashValue="ohRf+rothbfMdjbDYzYMieXFpOS/jtnQje/JWak5EMTz9dQq60xH217K+62uwch2vh/1ecUNSggmXFClcw1fkA==" saltValue="itwun80uN40/UjVhhtd0iw==" spinCount="100000" sheet="1" objects="1" scenarios="1"/>
  <mergeCells count="4">
    <mergeCell ref="A1:Q1"/>
    <mergeCell ref="C3:H3"/>
    <mergeCell ref="J3:O3"/>
    <mergeCell ref="A12:Q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5"/>
  <sheetViews>
    <sheetView showGridLines="0" zoomScaleNormal="100" workbookViewId="0">
      <selection activeCell="I22" sqref="I22"/>
    </sheetView>
  </sheetViews>
  <sheetFormatPr defaultColWidth="4.6640625" defaultRowHeight="13.2" x14ac:dyDescent="0.25"/>
  <cols>
    <col min="1" max="1" width="1.5546875" style="1" customWidth="1"/>
    <col min="2" max="3" width="6.6640625" style="7" customWidth="1"/>
    <col min="4" max="7" width="5.6640625" style="7" customWidth="1"/>
    <col min="8" max="8" width="7.6640625" style="7" customWidth="1"/>
    <col min="9" max="9" width="10.5546875" style="7" customWidth="1"/>
    <col min="10" max="10" width="6.6640625" style="7" customWidth="1"/>
    <col min="11" max="14" width="5.6640625" style="7" customWidth="1"/>
    <col min="15" max="15" width="7.6640625" style="7" customWidth="1"/>
    <col min="16" max="16" width="7.33203125" style="7" customWidth="1"/>
    <col min="17" max="17" width="1.5546875" style="7" customWidth="1"/>
    <col min="18" max="18" width="2.44140625" style="1" customWidth="1"/>
    <col min="19" max="20" width="9.33203125" style="9" customWidth="1"/>
    <col min="21" max="32" width="9.33203125" style="1" customWidth="1"/>
    <col min="33" max="244" width="9.33203125" style="7" customWidth="1"/>
    <col min="245" max="245" width="5.5546875" style="7" customWidth="1"/>
    <col min="246" max="246" width="3.44140625" style="7" customWidth="1"/>
    <col min="247" max="16384" width="4.6640625" style="7"/>
  </cols>
  <sheetData>
    <row r="1" spans="1:34" s="3" customFormat="1" ht="28.5" customHeight="1" x14ac:dyDescent="0.25">
      <c r="A1" s="208" t="s">
        <v>76</v>
      </c>
      <c r="B1" s="209"/>
      <c r="C1" s="209"/>
      <c r="D1" s="209"/>
      <c r="E1" s="209"/>
      <c r="F1" s="209"/>
      <c r="G1" s="209"/>
      <c r="H1" s="209"/>
      <c r="I1" s="209"/>
      <c r="J1" s="209"/>
      <c r="K1" s="209"/>
      <c r="L1" s="209"/>
      <c r="M1" s="209"/>
      <c r="N1" s="209"/>
      <c r="O1" s="209"/>
      <c r="P1" s="209"/>
      <c r="Q1" s="210"/>
      <c r="R1" s="2"/>
      <c r="S1" s="9"/>
      <c r="T1" s="9"/>
      <c r="U1" s="2"/>
      <c r="V1" s="2"/>
      <c r="W1" s="2"/>
      <c r="X1" s="2"/>
      <c r="Y1" s="2"/>
      <c r="Z1" s="2"/>
      <c r="AA1" s="2"/>
      <c r="AB1" s="2"/>
      <c r="AC1" s="2"/>
      <c r="AD1" s="2"/>
      <c r="AE1" s="2"/>
      <c r="AF1" s="2"/>
      <c r="AG1" s="2"/>
      <c r="AH1" s="2"/>
    </row>
    <row r="2" spans="1:34" s="2" customFormat="1" ht="6" customHeight="1" x14ac:dyDescent="0.25">
      <c r="A2" s="50"/>
      <c r="B2" s="51"/>
      <c r="C2" s="51"/>
      <c r="D2" s="51"/>
      <c r="E2" s="51"/>
      <c r="F2" s="51"/>
      <c r="G2" s="51"/>
      <c r="H2" s="53"/>
      <c r="I2" s="53"/>
      <c r="J2" s="53"/>
      <c r="K2" s="53"/>
      <c r="L2" s="53"/>
      <c r="M2" s="53"/>
      <c r="N2" s="53"/>
      <c r="O2" s="53"/>
      <c r="P2" s="53"/>
      <c r="Q2" s="54"/>
      <c r="S2" s="9"/>
      <c r="T2" s="9"/>
    </row>
    <row r="3" spans="1:34" s="11" customFormat="1" ht="33.75" customHeight="1" x14ac:dyDescent="0.3">
      <c r="A3" s="12"/>
      <c r="B3" s="14"/>
      <c r="C3" s="211" t="s">
        <v>36</v>
      </c>
      <c r="D3" s="212"/>
      <c r="E3" s="212"/>
      <c r="F3" s="212"/>
      <c r="G3" s="212"/>
      <c r="H3" s="212"/>
      <c r="I3" s="15"/>
      <c r="J3" s="211" t="s">
        <v>20</v>
      </c>
      <c r="K3" s="211"/>
      <c r="L3" s="211"/>
      <c r="M3" s="211"/>
      <c r="N3" s="211"/>
      <c r="O3" s="211"/>
      <c r="P3" s="14"/>
      <c r="Q3" s="16"/>
      <c r="S3" s="9"/>
      <c r="T3" s="9"/>
    </row>
    <row r="4" spans="1:34" ht="5.25" customHeight="1" x14ac:dyDescent="0.25">
      <c r="A4" s="17"/>
      <c r="B4" s="1"/>
      <c r="C4" s="1"/>
      <c r="D4" s="1"/>
      <c r="E4" s="1"/>
      <c r="G4" s="1"/>
      <c r="H4" s="1"/>
      <c r="I4" s="1"/>
      <c r="J4" s="1"/>
      <c r="K4" s="1"/>
      <c r="L4" s="1"/>
      <c r="M4" s="1"/>
      <c r="N4" s="1"/>
      <c r="O4" s="1"/>
      <c r="P4" s="1"/>
      <c r="Q4" s="18"/>
    </row>
    <row r="5" spans="1:34" s="19" customFormat="1" ht="83.25" customHeight="1" x14ac:dyDescent="0.25">
      <c r="A5" s="20"/>
      <c r="C5" s="21" t="s">
        <v>4</v>
      </c>
      <c r="D5" s="21" t="s">
        <v>37</v>
      </c>
      <c r="E5" s="21" t="s">
        <v>11</v>
      </c>
      <c r="F5" s="21" t="s">
        <v>12</v>
      </c>
      <c r="G5" s="21" t="s">
        <v>17</v>
      </c>
      <c r="H5" s="22" t="s">
        <v>6</v>
      </c>
      <c r="I5" s="23"/>
      <c r="J5" s="21" t="s">
        <v>4</v>
      </c>
      <c r="K5" s="21" t="s">
        <v>38</v>
      </c>
      <c r="L5" s="21" t="s">
        <v>11</v>
      </c>
      <c r="M5" s="21" t="s">
        <v>12</v>
      </c>
      <c r="N5" s="21" t="s">
        <v>17</v>
      </c>
      <c r="O5" s="21" t="s">
        <v>6</v>
      </c>
      <c r="P5" s="24"/>
      <c r="Q5" s="25"/>
      <c r="S5" s="26" t="s">
        <v>18</v>
      </c>
      <c r="T5" s="27" t="s">
        <v>19</v>
      </c>
    </row>
    <row r="6" spans="1:34" s="19" customFormat="1" ht="5.25" customHeight="1" x14ac:dyDescent="0.25">
      <c r="A6" s="20"/>
      <c r="C6" s="28"/>
      <c r="D6" s="28"/>
      <c r="E6" s="29"/>
      <c r="F6" s="28"/>
      <c r="G6" s="28"/>
      <c r="H6" s="30"/>
      <c r="I6" s="23"/>
      <c r="J6" s="132"/>
      <c r="K6" s="132"/>
      <c r="L6" s="132"/>
      <c r="M6" s="28"/>
      <c r="N6" s="29"/>
      <c r="O6" s="29"/>
      <c r="P6" s="24"/>
      <c r="Q6" s="25"/>
      <c r="S6" s="26"/>
      <c r="T6" s="27"/>
    </row>
    <row r="7" spans="1:34" s="19" customFormat="1" ht="19.5" customHeight="1" x14ac:dyDescent="0.25">
      <c r="A7" s="20"/>
      <c r="C7" s="31" t="s">
        <v>83</v>
      </c>
      <c r="D7" s="31" t="s">
        <v>91</v>
      </c>
      <c r="E7" s="32">
        <v>12</v>
      </c>
      <c r="F7" s="31" t="s">
        <v>14</v>
      </c>
      <c r="G7" s="31">
        <v>11</v>
      </c>
      <c r="H7" s="33">
        <v>38624</v>
      </c>
      <c r="I7" s="39"/>
      <c r="J7" s="34" t="s">
        <v>83</v>
      </c>
      <c r="K7" s="34" t="s">
        <v>92</v>
      </c>
      <c r="L7" s="34">
        <v>12</v>
      </c>
      <c r="M7" s="35" t="s">
        <v>14</v>
      </c>
      <c r="N7" s="36">
        <v>11</v>
      </c>
      <c r="O7" s="37">
        <v>42533</v>
      </c>
      <c r="P7" s="39"/>
      <c r="Q7" s="135"/>
      <c r="S7" s="26"/>
      <c r="T7" s="27"/>
    </row>
    <row r="8" spans="1:34" s="19" customFormat="1" ht="19.5" customHeight="1" x14ac:dyDescent="0.25">
      <c r="A8" s="20"/>
      <c r="C8" s="40" t="s">
        <v>83</v>
      </c>
      <c r="D8" s="40" t="s">
        <v>91</v>
      </c>
      <c r="E8" s="41">
        <v>12</v>
      </c>
      <c r="F8" s="40" t="s">
        <v>14</v>
      </c>
      <c r="G8" s="40">
        <v>13</v>
      </c>
      <c r="H8" s="42">
        <v>40309</v>
      </c>
      <c r="I8" s="39"/>
      <c r="J8" s="40" t="s">
        <v>83</v>
      </c>
      <c r="K8" s="43" t="s">
        <v>92</v>
      </c>
      <c r="L8" s="43">
        <v>12</v>
      </c>
      <c r="M8" s="40" t="s">
        <v>14</v>
      </c>
      <c r="N8" s="41">
        <v>13</v>
      </c>
      <c r="O8" s="42">
        <v>44077</v>
      </c>
      <c r="P8" s="39"/>
      <c r="Q8" s="135"/>
      <c r="S8" s="26"/>
      <c r="T8" s="27"/>
    </row>
    <row r="9" spans="1:34" s="19" customFormat="1" ht="19.5" customHeight="1" x14ac:dyDescent="0.25">
      <c r="A9" s="20"/>
      <c r="C9" s="72" t="s">
        <v>83</v>
      </c>
      <c r="D9" s="72" t="s">
        <v>91</v>
      </c>
      <c r="E9" s="73">
        <v>16</v>
      </c>
      <c r="F9" s="72" t="s">
        <v>14</v>
      </c>
      <c r="G9" s="72">
        <v>15</v>
      </c>
      <c r="H9" s="74">
        <v>46010</v>
      </c>
      <c r="I9" s="39"/>
      <c r="J9" s="130" t="s">
        <v>83</v>
      </c>
      <c r="K9" s="130" t="s">
        <v>92</v>
      </c>
      <c r="L9" s="130">
        <v>16</v>
      </c>
      <c r="M9" s="75" t="s">
        <v>14</v>
      </c>
      <c r="N9" s="131">
        <v>15</v>
      </c>
      <c r="O9" s="134">
        <v>50412</v>
      </c>
      <c r="P9" s="39"/>
      <c r="Q9" s="135"/>
      <c r="S9" s="26"/>
      <c r="T9" s="27"/>
    </row>
    <row r="10" spans="1:34" ht="16.5" customHeight="1" x14ac:dyDescent="0.25">
      <c r="A10" s="17"/>
      <c r="B10" s="1"/>
      <c r="C10" s="70"/>
      <c r="D10" s="70"/>
      <c r="E10" s="70"/>
      <c r="F10" s="70"/>
      <c r="G10" s="70"/>
      <c r="H10" s="71"/>
      <c r="I10" s="39"/>
      <c r="J10" s="70"/>
      <c r="K10" s="70"/>
      <c r="L10" s="70"/>
      <c r="M10" s="70"/>
      <c r="N10" s="70"/>
      <c r="O10" s="71"/>
      <c r="P10" s="39"/>
      <c r="Q10" s="18"/>
    </row>
    <row r="11" spans="1:34" s="1" customFormat="1" ht="5.7" customHeight="1" x14ac:dyDescent="0.25">
      <c r="A11" s="17"/>
      <c r="D11" s="44"/>
      <c r="E11" s="45"/>
      <c r="F11" s="45"/>
      <c r="G11" s="45"/>
      <c r="H11" s="39"/>
      <c r="J11" s="45"/>
      <c r="K11" s="45"/>
      <c r="L11" s="45"/>
      <c r="M11" s="45"/>
      <c r="N11" s="45"/>
      <c r="O11" s="38"/>
      <c r="P11" s="38"/>
      <c r="Q11" s="18"/>
      <c r="S11" s="9"/>
      <c r="T11" s="9"/>
    </row>
    <row r="12" spans="1:34" ht="15.75" customHeight="1" thickBot="1" x14ac:dyDescent="0.3">
      <c r="A12" s="204" t="s">
        <v>151</v>
      </c>
      <c r="B12" s="205"/>
      <c r="C12" s="205"/>
      <c r="D12" s="205"/>
      <c r="E12" s="205"/>
      <c r="F12" s="205"/>
      <c r="G12" s="205"/>
      <c r="H12" s="205"/>
      <c r="I12" s="205"/>
      <c r="J12" s="205"/>
      <c r="K12" s="205"/>
      <c r="L12" s="205"/>
      <c r="M12" s="205"/>
      <c r="N12" s="205"/>
      <c r="O12" s="205"/>
      <c r="P12" s="205"/>
      <c r="Q12" s="534"/>
    </row>
    <row r="13" spans="1:34" s="1" customFormat="1" x14ac:dyDescent="0.25">
      <c r="S13" s="9"/>
      <c r="T13" s="9"/>
    </row>
    <row r="14" spans="1:34" s="1" customFormat="1" x14ac:dyDescent="0.25">
      <c r="S14" s="9"/>
      <c r="T14" s="9"/>
    </row>
    <row r="15" spans="1:34" s="76" customFormat="1" x14ac:dyDescent="0.25">
      <c r="S15" s="77"/>
      <c r="T15" s="77"/>
    </row>
    <row r="16" spans="1:34" s="76" customFormat="1" x14ac:dyDescent="0.25">
      <c r="S16" s="77"/>
      <c r="T16" s="77"/>
    </row>
    <row r="17" spans="19:20" s="76" customFormat="1" x14ac:dyDescent="0.25">
      <c r="S17" s="77"/>
      <c r="T17" s="77"/>
    </row>
    <row r="18" spans="19:20" s="76" customFormat="1" x14ac:dyDescent="0.25">
      <c r="S18" s="77"/>
      <c r="T18" s="77"/>
    </row>
    <row r="19" spans="19:20" s="76" customFormat="1" x14ac:dyDescent="0.25">
      <c r="S19" s="77"/>
      <c r="T19" s="77"/>
    </row>
    <row r="20" spans="19:20" s="76" customFormat="1" x14ac:dyDescent="0.25">
      <c r="S20" s="77"/>
      <c r="T20" s="77"/>
    </row>
    <row r="21" spans="19:20" s="76" customFormat="1" x14ac:dyDescent="0.25">
      <c r="S21" s="77"/>
      <c r="T21" s="77"/>
    </row>
    <row r="22" spans="19:20" s="76" customFormat="1" x14ac:dyDescent="0.25">
      <c r="S22" s="77"/>
      <c r="T22" s="77"/>
    </row>
    <row r="23" spans="19:20" s="76" customFormat="1" x14ac:dyDescent="0.25">
      <c r="S23" s="77"/>
      <c r="T23" s="77"/>
    </row>
    <row r="24" spans="19:20" s="76" customFormat="1" x14ac:dyDescent="0.25">
      <c r="S24" s="77"/>
      <c r="T24" s="77"/>
    </row>
    <row r="25" spans="19:20" s="76" customFormat="1" x14ac:dyDescent="0.25">
      <c r="S25" s="77"/>
      <c r="T25" s="77"/>
    </row>
    <row r="26" spans="19:20" s="76" customFormat="1" x14ac:dyDescent="0.25">
      <c r="S26" s="77"/>
      <c r="T26" s="77"/>
    </row>
    <row r="27" spans="19:20" s="76" customFormat="1" x14ac:dyDescent="0.25">
      <c r="S27" s="77"/>
      <c r="T27" s="77"/>
    </row>
    <row r="28" spans="19:20" s="76" customFormat="1" x14ac:dyDescent="0.25">
      <c r="S28" s="77"/>
      <c r="T28" s="77"/>
    </row>
    <row r="29" spans="19:20" s="76" customFormat="1" x14ac:dyDescent="0.25">
      <c r="S29" s="77"/>
      <c r="T29" s="77"/>
    </row>
    <row r="30" spans="19:20" s="76" customFormat="1" x14ac:dyDescent="0.25">
      <c r="S30" s="77"/>
      <c r="T30" s="77"/>
    </row>
    <row r="31" spans="19:20" s="76" customFormat="1" x14ac:dyDescent="0.25">
      <c r="S31" s="77"/>
      <c r="T31" s="77"/>
    </row>
    <row r="32" spans="19:20" s="76" customFormat="1" x14ac:dyDescent="0.25">
      <c r="S32" s="77"/>
      <c r="T32" s="77"/>
    </row>
    <row r="33" spans="19:20" s="76" customFormat="1" x14ac:dyDescent="0.25">
      <c r="S33" s="77"/>
      <c r="T33" s="77"/>
    </row>
    <row r="34" spans="19:20" s="76" customFormat="1" x14ac:dyDescent="0.25">
      <c r="S34" s="77"/>
      <c r="T34" s="77"/>
    </row>
    <row r="35" spans="19:20" s="76" customFormat="1" x14ac:dyDescent="0.25">
      <c r="S35" s="77"/>
      <c r="T35" s="77"/>
    </row>
    <row r="36" spans="19:20" s="76" customFormat="1" x14ac:dyDescent="0.25">
      <c r="S36" s="77"/>
      <c r="T36" s="77"/>
    </row>
    <row r="37" spans="19:20" s="76" customFormat="1" x14ac:dyDescent="0.25">
      <c r="S37" s="77"/>
      <c r="T37" s="77"/>
    </row>
    <row r="38" spans="19:20" s="76" customFormat="1" x14ac:dyDescent="0.25">
      <c r="S38" s="77"/>
      <c r="T38" s="77"/>
    </row>
    <row r="39" spans="19:20" s="76" customFormat="1" x14ac:dyDescent="0.25">
      <c r="S39" s="77"/>
      <c r="T39" s="77"/>
    </row>
    <row r="40" spans="19:20" s="76" customFormat="1" x14ac:dyDescent="0.25">
      <c r="S40" s="77"/>
      <c r="T40" s="77"/>
    </row>
    <row r="41" spans="19:20" s="76" customFormat="1" x14ac:dyDescent="0.25">
      <c r="S41" s="77"/>
      <c r="T41" s="77"/>
    </row>
    <row r="42" spans="19:20" s="76" customFormat="1" x14ac:dyDescent="0.25">
      <c r="S42" s="77"/>
      <c r="T42" s="77"/>
    </row>
    <row r="43" spans="19:20" s="76" customFormat="1" x14ac:dyDescent="0.25">
      <c r="S43" s="77"/>
      <c r="T43" s="77"/>
    </row>
    <row r="44" spans="19:20" s="76" customFormat="1" x14ac:dyDescent="0.25">
      <c r="S44" s="77"/>
      <c r="T44" s="77"/>
    </row>
    <row r="45" spans="19:20" s="76" customFormat="1" x14ac:dyDescent="0.25">
      <c r="S45" s="77"/>
      <c r="T45" s="77"/>
    </row>
    <row r="46" spans="19:20" s="76" customFormat="1" x14ac:dyDescent="0.25">
      <c r="S46" s="77"/>
      <c r="T46" s="77"/>
    </row>
    <row r="47" spans="19:20" s="76" customFormat="1" x14ac:dyDescent="0.25">
      <c r="S47" s="77"/>
      <c r="T47" s="77"/>
    </row>
    <row r="48" spans="19:20" s="76" customFormat="1" x14ac:dyDescent="0.25">
      <c r="S48" s="77"/>
      <c r="T48" s="77"/>
    </row>
    <row r="49" spans="19:20" s="76" customFormat="1" x14ac:dyDescent="0.25">
      <c r="S49" s="77"/>
      <c r="T49" s="77"/>
    </row>
    <row r="50" spans="19:20" s="76" customFormat="1" x14ac:dyDescent="0.25">
      <c r="S50" s="77"/>
      <c r="T50" s="77"/>
    </row>
    <row r="51" spans="19:20" s="76" customFormat="1" x14ac:dyDescent="0.25">
      <c r="S51" s="77"/>
      <c r="T51" s="77"/>
    </row>
    <row r="52" spans="19:20" s="76" customFormat="1" x14ac:dyDescent="0.25">
      <c r="S52" s="77"/>
      <c r="T52" s="77"/>
    </row>
    <row r="53" spans="19:20" s="76" customFormat="1" x14ac:dyDescent="0.25">
      <c r="S53" s="77"/>
      <c r="T53" s="77"/>
    </row>
    <row r="54" spans="19:20" s="76" customFormat="1" x14ac:dyDescent="0.25">
      <c r="S54" s="77"/>
      <c r="T54" s="77"/>
    </row>
    <row r="55" spans="19:20" s="76" customFormat="1" x14ac:dyDescent="0.25">
      <c r="S55" s="77"/>
      <c r="T55" s="77"/>
    </row>
    <row r="56" spans="19:20" s="76" customFormat="1" x14ac:dyDescent="0.25">
      <c r="S56" s="77"/>
      <c r="T56" s="77"/>
    </row>
    <row r="57" spans="19:20" s="76" customFormat="1" x14ac:dyDescent="0.25">
      <c r="S57" s="77"/>
      <c r="T57" s="77"/>
    </row>
    <row r="58" spans="19:20" s="76" customFormat="1" x14ac:dyDescent="0.25">
      <c r="S58" s="77"/>
      <c r="T58" s="77"/>
    </row>
    <row r="59" spans="19:20" s="76" customFormat="1" x14ac:dyDescent="0.25">
      <c r="S59" s="77"/>
      <c r="T59" s="77"/>
    </row>
    <row r="60" spans="19:20" s="76" customFormat="1" x14ac:dyDescent="0.25">
      <c r="S60" s="77"/>
      <c r="T60" s="77"/>
    </row>
    <row r="61" spans="19:20" s="76" customFormat="1" x14ac:dyDescent="0.25">
      <c r="S61" s="77"/>
      <c r="T61" s="77"/>
    </row>
    <row r="62" spans="19:20" s="76" customFormat="1" x14ac:dyDescent="0.25">
      <c r="S62" s="77"/>
      <c r="T62" s="77"/>
    </row>
    <row r="63" spans="19:20" s="76" customFormat="1" x14ac:dyDescent="0.25">
      <c r="S63" s="77"/>
      <c r="T63" s="77"/>
    </row>
    <row r="64" spans="19:20" s="76" customFormat="1" x14ac:dyDescent="0.25">
      <c r="S64" s="77"/>
      <c r="T64" s="77"/>
    </row>
    <row r="65" spans="19:20" s="76" customFormat="1" x14ac:dyDescent="0.25">
      <c r="S65" s="77"/>
      <c r="T65" s="77"/>
    </row>
  </sheetData>
  <sheetProtection algorithmName="SHA-512" hashValue="h1O4mtO8cVk9BIdGsW8h0Q0Xtd7lAs+qpwHl0stcNYug9tVj1rEtnR+EdAnBDDi2qi6ITUcYZIAI1/vDqccyzQ==" saltValue="so+2zPQIrWfy/aiGsHQX4g==" spinCount="100000" sheet="1" objects="1" scenarios="1"/>
  <customSheetViews>
    <customSheetView guid="{2E59CC3A-3CE1-4ED1-8A49-D2CB42C514A9}">
      <selection activeCell="B2" sqref="B2:J2"/>
      <pageMargins left="0.7" right="0.7" top="0.75" bottom="0.75" header="0.3" footer="0.3"/>
      <pageSetup scale="60" orientation="portrait" r:id="rId1"/>
    </customSheetView>
  </customSheetViews>
  <mergeCells count="4">
    <mergeCell ref="A12:Q12"/>
    <mergeCell ref="A1:Q1"/>
    <mergeCell ref="C3:H3"/>
    <mergeCell ref="J3:O3"/>
  </mergeCells>
  <phoneticPr fontId="0" type="noConversion"/>
  <printOptions horizontalCentered="1"/>
  <pageMargins left="0.45" right="0.45" top="0.5" bottom="0.5" header="0.3" footer="0.3"/>
  <pageSetup scale="9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Tear Sheet</vt:lpstr>
      <vt:lpstr>Configuration</vt:lpstr>
      <vt:lpstr>Options</vt:lpstr>
      <vt:lpstr>Pricing.</vt:lpstr>
      <vt:lpstr>Pricing</vt:lpstr>
      <vt:lpstr>Configuration!Print_Area</vt:lpstr>
      <vt:lpstr>Options!Print_Area</vt:lpstr>
      <vt:lpstr>Pricing!Print_Area</vt:lpstr>
      <vt:lpstr>'Tear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Authorized Customer</dc:creator>
  <cp:lastModifiedBy>Cody Fast</cp:lastModifiedBy>
  <cp:lastPrinted>2016-07-28T17:41:20Z</cp:lastPrinted>
  <dcterms:created xsi:type="dcterms:W3CDTF">2009-07-09T03:35:39Z</dcterms:created>
  <dcterms:modified xsi:type="dcterms:W3CDTF">2024-06-28T17:22:34Z</dcterms:modified>
</cp:coreProperties>
</file>