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13_ncr:1_{5FF8F8E8-5193-437F-B23A-AF8BF66DD49A}" xr6:coauthVersionLast="47" xr6:coauthVersionMax="47" xr10:uidLastSave="{00000000-0000-0000-0000-000000000000}"/>
  <bookViews>
    <workbookView xWindow="-120" yWindow="-120" windowWidth="30960" windowHeight="16920" xr2:uid="{00000000-000D-0000-FFFF-FFFF00000000}"/>
  </bookViews>
  <sheets>
    <sheet name="Tear Sheet" sheetId="7" r:id="rId1"/>
    <sheet name="Configuration" sheetId="6" r:id="rId2"/>
    <sheet name="Options" sheetId="9" r:id="rId3"/>
    <sheet name="Pricing" sheetId="5" r:id="rId4"/>
  </sheets>
  <definedNames>
    <definedName name="_xlnm.Print_Area" localSheetId="1">Configuration!$A$1:$Q$56</definedName>
    <definedName name="_xlnm.Print_Area" localSheetId="2">Options!$A$1:$P$41</definedName>
    <definedName name="_xlnm.Print_Area" localSheetId="3">Pricing!$A$1:$Q$23</definedName>
    <definedName name="_xlnm.Print_Area" localSheetId="0">'Tear Sheet'!$A$1:$V$22</definedName>
    <definedName name="Z_2E59CC3A_3CE1_4ED1_8A49_D2CB42C514A9_.wvu.PrintArea" localSheetId="3" hidden="1">Pricing!$A$1:$Q$23</definedName>
    <definedName name="Z_EC161DB7_BF6E_4B5C_B3D0_7771B8F2BBF8_.wvu.PrintArea" localSheetId="0" hidden="1">'Tear Sheet'!$A$1:$V$22</definedName>
  </definedNames>
  <calcPr calcId="191029"/>
  <customWorkbookViews>
    <customWorkbookView name="Print" guid="{2E59CC3A-3CE1-4ED1-8A49-D2CB42C514A9}" maximized="1" xWindow="1" yWindow="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7" i="6" l="1"/>
  <c r="P36" i="6"/>
  <c r="P35" i="6"/>
  <c r="P17" i="6" l="1"/>
  <c r="A7" i="9" l="1"/>
  <c r="P15" i="6" l="1"/>
  <c r="P27" i="6" l="1"/>
  <c r="P16" i="6" l="1"/>
  <c r="P19" i="6" l="1"/>
  <c r="P18" i="6"/>
  <c r="P14" i="6"/>
  <c r="P13" i="6"/>
  <c r="O28" i="9" l="1"/>
  <c r="O29" i="9"/>
  <c r="P39" i="6" l="1"/>
  <c r="P38" i="6"/>
  <c r="P34" i="6"/>
  <c r="O33" i="9" l="1"/>
  <c r="O32" i="9"/>
  <c r="P33" i="6" l="1"/>
  <c r="P32" i="6"/>
  <c r="P30" i="6" l="1"/>
  <c r="P28" i="6"/>
  <c r="A8" i="9" l="1"/>
  <c r="O12" i="9" l="1"/>
  <c r="O13" i="9" l="1"/>
  <c r="O6" i="9" l="1"/>
  <c r="O23" i="9" l="1"/>
  <c r="O22" i="9"/>
  <c r="C2" i="9" l="1"/>
  <c r="G2" i="9"/>
  <c r="L2" i="9"/>
  <c r="O5" i="9"/>
  <c r="O35" i="9" s="1"/>
  <c r="P42" i="6" l="1"/>
  <c r="P24" i="6" l="1"/>
  <c r="P23" i="6"/>
  <c r="P41" i="6" l="1"/>
  <c r="P43" i="6" l="1"/>
  <c r="P44" i="6"/>
  <c r="P45" i="6" s="1"/>
  <c r="P46" i="6" l="1"/>
  <c r="P52" i="6" s="1"/>
</calcChain>
</file>

<file path=xl/sharedStrings.xml><?xml version="1.0" encoding="utf-8"?>
<sst xmlns="http://schemas.openxmlformats.org/spreadsheetml/2006/main" count="210" uniqueCount="161">
  <si>
    <t>Date</t>
  </si>
  <si>
    <t>Address</t>
  </si>
  <si>
    <t>Dealer Phone #</t>
  </si>
  <si>
    <t>Customer Name</t>
  </si>
  <si>
    <t>Model</t>
  </si>
  <si>
    <t>F</t>
  </si>
  <si>
    <t>Price</t>
  </si>
  <si>
    <t>Subtotal</t>
  </si>
  <si>
    <t>Total</t>
  </si>
  <si>
    <t>Fast Sales 
Rep Initial</t>
  </si>
  <si>
    <t>C</t>
  </si>
  <si>
    <t>Rows</t>
  </si>
  <si>
    <t>Spacing</t>
  </si>
  <si>
    <t>1 - 1" BALL VALVE</t>
  </si>
  <si>
    <t>N/C (Inc In Base)</t>
  </si>
  <si>
    <t>Trade Allowance</t>
  </si>
  <si>
    <t>FIELD SERVICE KIT</t>
  </si>
  <si>
    <t># of Coulters</t>
  </si>
  <si>
    <t>Transport Width</t>
  </si>
  <si>
    <t>Fast Sales
Order #</t>
  </si>
  <si>
    <t>PO#</t>
  </si>
  <si>
    <t>Sales Rep Initial</t>
  </si>
  <si>
    <t>City</t>
  </si>
  <si>
    <t>State</t>
  </si>
  <si>
    <t>Zip</t>
  </si>
  <si>
    <r>
      <t>APPLICATOR KIT NUMBER</t>
    </r>
    <r>
      <rPr>
        <b/>
        <sz val="8"/>
        <rFont val="Arial"/>
        <family val="2"/>
      </rPr>
      <t xml:space="preserve"> (REFER TO PRICING PAGE FOR KIT NUMBER AND PRICING)</t>
    </r>
  </si>
  <si>
    <t>BASE</t>
  </si>
  <si>
    <t>QTY</t>
  </si>
  <si>
    <t>PRICE</t>
  </si>
  <si>
    <t>COULTER</t>
  </si>
  <si>
    <t>Discount</t>
  </si>
  <si>
    <t>NOTES</t>
  </si>
  <si>
    <t>SIGNATURE</t>
  </si>
  <si>
    <t>MODEL</t>
  </si>
  <si>
    <t>ROWS</t>
  </si>
  <si>
    <t>SPACING</t>
  </si>
  <si>
    <t># COULTERS</t>
  </si>
  <si>
    <t>FC833P</t>
  </si>
  <si>
    <t>3</t>
  </si>
  <si>
    <t>P</t>
  </si>
  <si>
    <t>Rev</t>
  </si>
  <si>
    <t>TRACTOR MAKE/MODEL</t>
  </si>
  <si>
    <t>PLANTER WIDTH</t>
  </si>
  <si>
    <t>FC813P</t>
  </si>
  <si>
    <t>CONFIGURATION   |   SERIES 813P/833P LIQUID FERTILIZER APPLICATOR</t>
  </si>
  <si>
    <t>PRICING   |   SERIES 813P/833P LIQUID FERTILIZER APPLICATOR</t>
  </si>
  <si>
    <t>#15 STREAM JET</t>
  </si>
  <si>
    <t>#20 STREAM JET</t>
  </si>
  <si>
    <t>SPECIAL &amp; ADDITIONAL OPTIONS</t>
  </si>
  <si>
    <t>ACE 150 206 PUMP</t>
  </si>
  <si>
    <t>HYPRO PUMP 9306C - HMIC - MB</t>
  </si>
  <si>
    <t>ACE 205F 304 PUMP</t>
  </si>
  <si>
    <t>PUMP (60' BARS) (Check One)</t>
  </si>
  <si>
    <t>PUMP (30-40' BARS) (Check One)</t>
  </si>
  <si>
    <t>RAVEN 450 CTRL KIT/CABLES W/ SKYTRAK UP TO 6 SECTIONS</t>
  </si>
  <si>
    <t>Cust Phone #</t>
  </si>
  <si>
    <t>Bill To</t>
  </si>
  <si>
    <t>Ship To</t>
  </si>
  <si>
    <t>Name</t>
  </si>
  <si>
    <t>Build Date</t>
  </si>
  <si>
    <t>SERIES 813P/833P LIQUID FERTILIZER APPLICATOR</t>
  </si>
  <si>
    <t>99RPRKFC_ _ _</t>
  </si>
  <si>
    <t>FC813P**</t>
  </si>
  <si>
    <t>**No coulter or product plumbing.</t>
  </si>
  <si>
    <t>813P - 60' Toolbar</t>
  </si>
  <si>
    <t>833P - 30' and 40' Toolbar</t>
  </si>
  <si>
    <t>99PU833PACE</t>
  </si>
  <si>
    <t>99PU833PHYPRO</t>
  </si>
  <si>
    <t>99PU833PACE205</t>
  </si>
  <si>
    <t>99PU813PHYPRO</t>
  </si>
  <si>
    <t>99PU813PACE205</t>
  </si>
  <si>
    <t>99WLAPP</t>
  </si>
  <si>
    <t>WILGER FLOW MONITOR TUBES (Each)</t>
  </si>
  <si>
    <t>Options</t>
  </si>
  <si>
    <t>Dealer Name</t>
  </si>
  <si>
    <t>INJECTION - TIP OPTIONS</t>
  </si>
  <si>
    <t>#8 STREAM JET</t>
  </si>
  <si>
    <t>#10 STREAM JET</t>
  </si>
  <si>
    <t>99FCVRVLVEFULL</t>
  </si>
  <si>
    <t>99FCVRVLVEHALF</t>
  </si>
  <si>
    <t>KNIFE - ORFICE OPTIONS</t>
  </si>
  <si>
    <t xml:space="preserve">#75 KNIFE ORIFICE </t>
  </si>
  <si>
    <t xml:space="preserve">#107 KNIFE ORIFICE </t>
  </si>
  <si>
    <t>#132 KNIFE ORIFICE</t>
  </si>
  <si>
    <t>Total Special Options</t>
  </si>
  <si>
    <t>99BBV____</t>
  </si>
  <si>
    <t>OPTIONS   |   SERIES 813P/833P LIQUID FERTILIZER APPLICATOR</t>
  </si>
  <si>
    <t>TIPS/ORIFICES</t>
  </si>
  <si>
    <t xml:space="preserve"> (MUST CHECK DESIRED TIP/ORIFICE SIZE. FOR ADDITIONAL OPTIONS AND CHART TO DETERMINE PROPER SIZE, REFER TO AUXILLARY TIP/ORIFICE SHEET AND ENTER THE TIP/ORIFICE IN BLANK SPACE BELOW)</t>
  </si>
  <si>
    <t xml:space="preserve"> (To specify changes from non-standard plumbing, please specify numbers of outlets per section, starting from left section to right section)</t>
  </si>
  <si>
    <t>GAUGE WHEELS</t>
  </si>
  <si>
    <t>MUST SELECT ONE</t>
  </si>
  <si>
    <t>STANDARD GAUGE WHEELS (2) (30/40' Bars ONLY)</t>
  </si>
  <si>
    <t>STANDARD GAUGE WHEELS (4) (60' Bars ONLY)</t>
  </si>
  <si>
    <r>
      <t xml:space="preserve">TALL/NARROW GAUGE WHEELS (2) - 6.70x15 TIRES </t>
    </r>
    <r>
      <rPr>
        <sz val="8"/>
        <color indexed="8"/>
        <rFont val="Arial"/>
        <family val="2"/>
      </rPr>
      <t>(IN LIEU OF STD) (30/40' Bars ONLY)</t>
    </r>
  </si>
  <si>
    <r>
      <t xml:space="preserve">TALL/NARROW GAUGE WHEELS (4) - 6.70x15 TIRES </t>
    </r>
    <r>
      <rPr>
        <sz val="8"/>
        <color indexed="8"/>
        <rFont val="Arial"/>
        <family val="2"/>
      </rPr>
      <t>(IN LIEU OF STD) (60' Bars ONLY)</t>
    </r>
  </si>
  <si>
    <t>TOTAL NUMBER OF COULTERS SELECTED (Must Match Number Below)</t>
  </si>
  <si>
    <t>TOTAL COULTERS FROM PREVIOUS PAGE (Top Level)</t>
  </si>
  <si>
    <t>For Variable Rate Tips, the Hi-VeriFlow gives a full rate for each coulter. The standard VeriFlow gives you half rate by itself or when combined with a Hi-Veriflow on the same coulter will give you rate and a half. For example, a 16 row configuration with 15 coulters (needs rate and a half on the outside 2 coulters) will require 15 Hi-Veriflow tips and 2 standard VeriFlow tips. A 17 coulter 16 row config will require 15 Hi-Veriflow tips and 2 standard VeriFlow tips.</t>
  </si>
  <si>
    <t>CONTROLLERS (MUST SELECT ONE)</t>
  </si>
  <si>
    <t>99HITCH3PTTB77</t>
  </si>
  <si>
    <t>REAR HITCH SINGLE BAR 30'-40'</t>
  </si>
  <si>
    <t>99HITCH3PTTB64</t>
  </si>
  <si>
    <t>REAR HITCH DOUBLE BAR 60'</t>
  </si>
  <si>
    <t>INJECTION (I) OR KNIFE (K)</t>
  </si>
  <si>
    <t>99FCA_____</t>
  </si>
  <si>
    <t>VARIABLE RATE OPTIONS</t>
  </si>
  <si>
    <t>HI-VERIFLOW NOZZLE YELLOW TIP (Each) (5-60 GPA @ 8 MPH - 30" SPACING)</t>
  </si>
  <si>
    <t>VERIFLOW NOZZLE BLUE TIP (Each) (5-47 GPA @ 8 MPH - 30" SPACING)</t>
  </si>
  <si>
    <t>Early Order Discount</t>
  </si>
  <si>
    <t>COLOR (BLACK)</t>
  </si>
  <si>
    <t>B</t>
  </si>
  <si>
    <t>L</t>
  </si>
  <si>
    <t>K</t>
  </si>
  <si>
    <t>99CROPDEFENDER</t>
  </si>
  <si>
    <t>Other Customer Supplied Rate Controller (Specify)</t>
  </si>
  <si>
    <t>#30 STREAM JET (Commonly used with Variable Rate Tips - Full Rate)</t>
  </si>
  <si>
    <t>#40 STREAM JET (Commonly Used with Variable Rate tips to achieve Rate and a Half)</t>
  </si>
  <si>
    <t>RAVEN ISO RATE CONTROL MODULE, CABLES TO TRACTOR ISO HOOK-UP, NO VT CONSOLE</t>
  </si>
  <si>
    <t>ACE 205F 304 PUMP WITH INTEGRATED PWM VALVE</t>
  </si>
  <si>
    <t>99PU813PACE205PWM</t>
  </si>
  <si>
    <r>
      <t xml:space="preserve">FAST AP CAST COULTERS </t>
    </r>
    <r>
      <rPr>
        <sz val="8"/>
        <color indexed="8"/>
        <rFont val="Arial"/>
        <family val="2"/>
      </rPr>
      <t>(STANDARD NUMBER INCLUDED IN BASE MODEL)</t>
    </r>
  </si>
  <si>
    <t>ADDITIONAL ROWS: FAST AP CAST COULTERS (EACH)</t>
  </si>
  <si>
    <r>
      <t>DEDUCT: FAST AP CAST COULTERS</t>
    </r>
    <r>
      <rPr>
        <sz val="8"/>
        <color indexed="8"/>
        <rFont val="Arial"/>
        <family val="2"/>
      </rPr>
      <t xml:space="preserve"> (TO DEDUCT COULTERS FROM BASE MODEL - Per Row)</t>
    </r>
  </si>
  <si>
    <t>FC833P**</t>
  </si>
  <si>
    <t>47P4503PA</t>
  </si>
  <si>
    <t>47PRCM3PA</t>
  </si>
  <si>
    <t>47PCSJDRC3PA</t>
  </si>
  <si>
    <t>47PCSJDGS3PA</t>
  </si>
  <si>
    <t>47PCS4503PA</t>
  </si>
  <si>
    <t>47 PIN To 37 PIN PRODUCT CONTROL CABLE - Customer Supplied GreenStar Rate Controller</t>
  </si>
  <si>
    <t>47 PIN To 16 PIN PRODUCT CONTROL CABLE - Customer Supplied Raven 450</t>
  </si>
  <si>
    <t>47PCSRC3PA</t>
  </si>
  <si>
    <t>47 PIN PRODUCT CONTROL CABLE - Customer Supplied Rate Controller (Other - Specify Below)</t>
  </si>
  <si>
    <t>47 PIN PRODUCT CONTROL CABLE - Customer Supplied JDRC2000 Rate Controller/Raven RCM</t>
  </si>
  <si>
    <t>ADDITIONAL BALL VALVES (3/4" FEED LINE INCLUDED) - 2 Standard on 30/40', 3 Standard on 60' - Please specify in notes section how applicator should be plumbed if adding ball valves - Maximum is 6 total sections</t>
  </si>
  <si>
    <t>9980GWGEN283</t>
  </si>
  <si>
    <t>9980GWGEN22PR81</t>
  </si>
  <si>
    <t>9980GWLTP83</t>
  </si>
  <si>
    <t>9980GWLT2P81</t>
  </si>
  <si>
    <t>FAST CROP DEFENDER - Use with Injection ONLY - Knocks Down Displaced Soil to Help Prevent Covering Crop (per coulter)</t>
  </si>
  <si>
    <t>ASSEMBLY INFORMATION</t>
  </si>
  <si>
    <t xml:space="preserve">Full Build </t>
  </si>
  <si>
    <t>Partial Build**</t>
  </si>
  <si>
    <t>Are Any Additional Coulters Meant to Be Spare Coulters, not Mounted on Toolbar? (If so, specify how many)</t>
  </si>
  <si>
    <t>** Partial Build designates that the toolbar, toolbar plumbing, and coulters will be organized in shipping crates and sent along with toolbar to be assembled at Dealership in order to minimize shipping costs</t>
  </si>
  <si>
    <t>SHIPPING (Check Which Applies)</t>
  </si>
  <si>
    <t>Ship On Truck</t>
  </si>
  <si>
    <t>Will Call</t>
  </si>
  <si>
    <r>
      <t xml:space="preserve">Wing gauge wheels
</t>
    </r>
    <r>
      <rPr>
        <sz val="10"/>
        <rFont val="Arial"/>
        <family val="2"/>
      </rPr>
      <t>Two for 30’ &amp; 40’ toolbars
Four for 60' toolbars</t>
    </r>
    <r>
      <rPr>
        <b/>
        <sz val="10"/>
        <rFont val="Arial"/>
        <family val="2"/>
      </rPr>
      <t xml:space="preserve">
StreamJet S.S. tips
</t>
    </r>
    <r>
      <rPr>
        <sz val="10"/>
        <rFont val="Arial"/>
        <family val="2"/>
      </rPr>
      <t>Large orifices
Low splatter</t>
    </r>
    <r>
      <rPr>
        <b/>
        <sz val="10"/>
        <rFont val="Arial"/>
        <family val="2"/>
      </rPr>
      <t xml:space="preserve">
Pump
</t>
    </r>
    <r>
      <rPr>
        <sz val="10"/>
        <rFont val="Arial"/>
        <family val="2"/>
      </rPr>
      <t xml:space="preserve">Ace hydraulic 150-206 pump on 30' or 40'
Ace hydraulic 205-304 pump on 60'
Flange Fittings on Pump
</t>
    </r>
    <r>
      <rPr>
        <b/>
        <sz val="10"/>
        <rFont val="Arial"/>
        <family val="2"/>
      </rPr>
      <t>Pump Hydraulic Flow Limiter</t>
    </r>
    <r>
      <rPr>
        <sz val="10"/>
        <rFont val="Arial"/>
        <family val="2"/>
      </rPr>
      <t xml:space="preserve">
Provides overspeed protection</t>
    </r>
    <r>
      <rPr>
        <b/>
        <sz val="10"/>
        <rFont val="Arial"/>
        <family val="2"/>
      </rPr>
      <t xml:space="preserve">
Powder coat paint
</t>
    </r>
    <r>
      <rPr>
        <sz val="10"/>
        <rFont val="Arial"/>
        <family val="2"/>
      </rPr>
      <t>Durable, attractive finish</t>
    </r>
    <r>
      <rPr>
        <b/>
        <sz val="10"/>
        <rFont val="Arial"/>
        <family val="2"/>
      </rPr>
      <t xml:space="preserve">
Parking Stands
Hitch Option
</t>
    </r>
    <r>
      <rPr>
        <sz val="10"/>
        <rFont val="Arial"/>
        <family val="2"/>
      </rPr>
      <t>Adjustable fore &amp; aft</t>
    </r>
  </si>
  <si>
    <t>DEERE GREENSTAR ISO RATE CONTROLLER, CABLES TO TRACTOR ISO HOOK-UP, NO VT CONSOLE</t>
  </si>
  <si>
    <t>47PJDRC3PA</t>
  </si>
  <si>
    <r>
      <t xml:space="preserve">Hydraulic fold toolbars
</t>
    </r>
    <r>
      <rPr>
        <sz val="10"/>
        <rFont val="Arial"/>
        <family val="2"/>
      </rPr>
      <t>7 x 7 single tube toolbar available in 30’ &amp; 40’
4x6 double tube toolbar for 60' units
External hydraulic fold cylinders
60' bar be hydraulically folded and used at 40'
40’ bar can be hydraulically folded and used at 30’</t>
    </r>
    <r>
      <rPr>
        <b/>
        <sz val="10"/>
        <rFont val="Arial"/>
        <family val="2"/>
      </rPr>
      <t xml:space="preserve">
Hydraulic Wing Kick
TeeJet ball valves
</t>
    </r>
    <r>
      <rPr>
        <sz val="10"/>
        <rFont val="Arial"/>
        <family val="2"/>
      </rPr>
      <t>Two sections for 30’ &amp; 40’ toolbars
Three section for 60' toolbars</t>
    </r>
    <r>
      <rPr>
        <b/>
        <sz val="10"/>
        <rFont val="Arial"/>
        <family val="2"/>
      </rPr>
      <t xml:space="preserve">
Coulters
</t>
    </r>
    <r>
      <rPr>
        <sz val="10"/>
        <rFont val="Arial"/>
        <family val="2"/>
      </rPr>
      <t xml:space="preserve">FAST Cast AP Coulters
</t>
    </r>
    <r>
      <rPr>
        <b/>
        <sz val="10"/>
        <rFont val="Arial"/>
        <family val="2"/>
      </rPr>
      <t xml:space="preserve">
Flow Meter and 1-1/2" Motorized Control Valve
Hydraulic Down Pressure on Main Wings</t>
    </r>
    <r>
      <rPr>
        <sz val="10"/>
        <rFont val="Arial"/>
        <family val="2"/>
      </rPr>
      <t xml:space="preserve">
</t>
    </r>
  </si>
  <si>
    <t>Freight Estimate</t>
  </si>
  <si>
    <t>STANDARD FEATURES 2025 | SERIES 813P/833P LIQUID FERTILIZER APPLICATOR</t>
  </si>
  <si>
    <t>FAST AG Solutions July 2024</t>
  </si>
  <si>
    <t>Any nonstandard item will be charged $500 net plus time and materials. Please call for an estimate. Prices and configurations effective 7/01/24. 
All prices, applicators &amp; configurations subject to change. FOB Windom, MN. All orders are subject to FAST Home Office approval.  FAST reserves the right to make corrections if deemed necessary.</t>
  </si>
  <si>
    <t>Any nonstandard item will be charged $500 net plus time and materials. Please call for an estimate. Prices and configurations effective 7/01/24. 
All prices, applicators &amp; configurations subject to change. FOB Windom, MN.</t>
  </si>
  <si>
    <t>37139 (K), 37140 (I)</t>
  </si>
  <si>
    <t>Total List</t>
  </si>
  <si>
    <r>
      <t>HIGH FLOW OPTION (Per Coulter) - Increases Max Flow From 50 GPA to 70 GPA @ 10 MPH with 30" Coulter Spacing - Includes 1/2" Hose From Toolbar to Coulter and High Flow Check Valve. 1/2" Liquid Tube if Knife Option is Chosen in Base Configuration.</t>
    </r>
    <r>
      <rPr>
        <b/>
        <sz val="10"/>
        <color rgb="FF000000"/>
        <rFont val="Arial"/>
        <family val="2"/>
      </rPr>
      <t xml:space="preserve"> For 60' Toolbar - Ace 750 Oasis Pump and 5 Ball Valves on Toolbar is also Recommended. 4 Ball Valves Recommended on 40' Toolbar. NOT COMPATIBLE WITH WILGER FLOW MONITOR TUBES.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</si>
</sst>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quot;$&quot;#,##0"/>
    <numFmt numFmtId="165" formatCode="m/d/yy;@"/>
    <numFmt numFmtId="166" formatCode="&quot;$&quot;#,##0.00"/>
  </numFmts>
  <fonts count="38" x14ac:knownFonts="1">
    <font>
      <sz val="11"/>
      <color theme="1"/>
      <name val="Calibri"/>
      <family val="2"/>
      <scheme val="minor"/>
    </font>
    <font>
      <sz val="11"/>
      <color indexed="8"/>
      <name val="Calibri"/>
      <family val="2"/>
    </font>
    <font>
      <b/>
      <sz val="12"/>
      <color indexed="8"/>
      <name val="Arial"/>
      <family val="2"/>
    </font>
    <font>
      <b/>
      <sz val="12"/>
      <name val="Arial"/>
      <family val="2"/>
    </font>
    <font>
      <i/>
      <sz val="6"/>
      <color indexed="8"/>
      <name val="Arial"/>
      <family val="2"/>
    </font>
    <font>
      <sz val="8"/>
      <color indexed="8"/>
      <name val="Arial"/>
      <family val="2"/>
    </font>
    <font>
      <b/>
      <sz val="8"/>
      <name val="Arial"/>
      <family val="2"/>
    </font>
    <font>
      <sz val="11"/>
      <color indexed="8"/>
      <name val="Arial"/>
      <family val="2"/>
    </font>
    <font>
      <b/>
      <sz val="11"/>
      <color indexed="8"/>
      <name val="Arial"/>
      <family val="2"/>
    </font>
    <font>
      <sz val="10"/>
      <color indexed="8"/>
      <name val="Arial"/>
      <family val="2"/>
    </font>
    <font>
      <sz val="10"/>
      <color indexed="8"/>
      <name val="Arial"/>
      <family val="2"/>
    </font>
    <font>
      <b/>
      <sz val="10"/>
      <color indexed="8"/>
      <name val="Arial"/>
      <family val="2"/>
    </font>
    <font>
      <b/>
      <sz val="10"/>
      <color indexed="9"/>
      <name val="Arial"/>
      <family val="2"/>
    </font>
    <font>
      <sz val="8"/>
      <name val="Arial"/>
      <family val="2"/>
    </font>
    <font>
      <sz val="10"/>
      <name val="Arial"/>
      <family val="2"/>
    </font>
    <font>
      <b/>
      <sz val="10"/>
      <name val="Arial"/>
      <family val="2"/>
    </font>
    <font>
      <sz val="10"/>
      <color theme="1"/>
      <name val="Calibri"/>
      <family val="2"/>
      <scheme val="minor"/>
    </font>
    <font>
      <b/>
      <sz val="16"/>
      <color theme="0"/>
      <name val="Arial"/>
      <family val="2"/>
    </font>
    <font>
      <sz val="10"/>
      <color theme="1"/>
      <name val="Arial"/>
      <family val="2"/>
    </font>
    <font>
      <b/>
      <sz val="10"/>
      <color theme="1"/>
      <name val="Arial"/>
      <family val="2"/>
    </font>
    <font>
      <b/>
      <sz val="12"/>
      <color theme="1"/>
      <name val="Arial"/>
      <family val="2"/>
    </font>
    <font>
      <sz val="14"/>
      <name val="Arial"/>
      <family val="2"/>
    </font>
    <font>
      <sz val="14"/>
      <color indexed="8"/>
      <name val="Arial"/>
      <family val="2"/>
    </font>
    <font>
      <sz val="14"/>
      <color theme="1"/>
      <name val="Arial"/>
      <family val="2"/>
    </font>
    <font>
      <sz val="12"/>
      <color theme="1"/>
      <name val="Arial"/>
      <family val="2"/>
    </font>
    <font>
      <sz val="9"/>
      <color indexed="8"/>
      <name val="Arial"/>
      <family val="2"/>
    </font>
    <font>
      <sz val="7"/>
      <color indexed="8"/>
      <name val="Arial"/>
      <family val="2"/>
    </font>
    <font>
      <i/>
      <sz val="7"/>
      <color indexed="8"/>
      <name val="Arial"/>
      <family val="2"/>
    </font>
    <font>
      <b/>
      <sz val="15"/>
      <color theme="0"/>
      <name val="Arial"/>
      <family val="2"/>
    </font>
    <font>
      <sz val="10"/>
      <color indexed="10"/>
      <name val="Arial"/>
      <family val="2"/>
    </font>
    <font>
      <sz val="6"/>
      <color indexed="8"/>
      <name val="Arial"/>
      <family val="2"/>
    </font>
    <font>
      <b/>
      <sz val="10"/>
      <color rgb="FFFF0000"/>
      <name val="Arial"/>
      <family val="2"/>
    </font>
    <font>
      <sz val="10"/>
      <color indexed="8"/>
      <name val="Calibri"/>
      <family val="2"/>
    </font>
    <font>
      <b/>
      <sz val="9"/>
      <color indexed="8"/>
      <name val="Arial"/>
      <family val="2"/>
    </font>
    <font>
      <sz val="12"/>
      <name val="Arial"/>
      <family val="2"/>
    </font>
    <font>
      <sz val="9"/>
      <color theme="1"/>
      <name val="Arial"/>
      <family val="2"/>
    </font>
    <font>
      <sz val="11"/>
      <color theme="1"/>
      <name val="Calibri"/>
      <family val="2"/>
      <scheme val="minor"/>
    </font>
    <font>
      <b/>
      <sz val="10"/>
      <color rgb="FF000000"/>
      <name val="Arial"/>
      <family val="2"/>
    </font>
  </fonts>
  <fills count="9">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theme="1"/>
        <bgColor indexed="64"/>
      </patternFill>
    </fill>
    <fill>
      <patternFill patternType="solid">
        <fgColor indexed="43"/>
        <bgColor indexed="64"/>
      </patternFill>
    </fill>
    <fill>
      <patternFill patternType="solid">
        <fgColor indexed="22"/>
        <bgColor indexed="64"/>
      </patternFill>
    </fill>
  </fills>
  <borders count="59">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
      <left/>
      <right/>
      <top style="thin">
        <color indexed="64"/>
      </top>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style="medium">
        <color indexed="64"/>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9" fontId="36" fillId="0" borderId="0" applyFont="0" applyFill="0" applyBorder="0" applyAlignment="0" applyProtection="0"/>
  </cellStyleXfs>
  <cellXfs count="557">
    <xf numFmtId="0" fontId="0" fillId="0" borderId="0" xfId="0"/>
    <xf numFmtId="0" fontId="9" fillId="2" borderId="0" xfId="0" applyFont="1" applyFill="1"/>
    <xf numFmtId="0" fontId="10" fillId="2" borderId="0" xfId="0" applyFont="1" applyFill="1"/>
    <xf numFmtId="0" fontId="10" fillId="0" borderId="0" xfId="0" applyFont="1"/>
    <xf numFmtId="0" fontId="9" fillId="2" borderId="5" xfId="0" applyFont="1" applyFill="1" applyBorder="1"/>
    <xf numFmtId="0" fontId="9" fillId="2" borderId="6" xfId="0" applyFont="1" applyFill="1" applyBorder="1"/>
    <xf numFmtId="0" fontId="9" fillId="2" borderId="7" xfId="0" applyFont="1" applyFill="1" applyBorder="1"/>
    <xf numFmtId="0" fontId="9" fillId="0" borderId="0" xfId="0" applyFont="1"/>
    <xf numFmtId="0" fontId="13" fillId="2" borderId="0" xfId="0" applyFont="1" applyFill="1" applyAlignment="1">
      <alignment horizontal="center" vertical="top"/>
    </xf>
    <xf numFmtId="0" fontId="14" fillId="2" borderId="0" xfId="0" applyFont="1" applyFill="1"/>
    <xf numFmtId="0" fontId="14" fillId="2" borderId="22" xfId="0" applyFont="1" applyFill="1" applyBorder="1"/>
    <xf numFmtId="0" fontId="14" fillId="2" borderId="12" xfId="0" applyFont="1" applyFill="1" applyBorder="1" applyAlignment="1">
      <alignment horizontal="center" vertical="center"/>
    </xf>
    <xf numFmtId="0" fontId="15" fillId="2" borderId="30" xfId="0" applyFont="1" applyFill="1" applyBorder="1" applyAlignment="1">
      <alignment horizontal="center" textRotation="90"/>
    </xf>
    <xf numFmtId="0" fontId="15" fillId="2" borderId="31" xfId="0" applyFont="1" applyFill="1" applyBorder="1" applyAlignment="1">
      <alignment horizontal="center" textRotation="90"/>
    </xf>
    <xf numFmtId="0" fontId="14" fillId="2" borderId="28" xfId="0" applyFont="1" applyFill="1" applyBorder="1" applyAlignment="1">
      <alignment horizontal="center"/>
    </xf>
    <xf numFmtId="0" fontId="14" fillId="3" borderId="28" xfId="0" applyFont="1" applyFill="1" applyBorder="1" applyAlignment="1">
      <alignment horizontal="center"/>
    </xf>
    <xf numFmtId="0" fontId="14" fillId="2" borderId="0" xfId="0" applyFont="1" applyFill="1" applyAlignment="1">
      <alignment horizontal="center" vertical="top"/>
    </xf>
    <xf numFmtId="0" fontId="14" fillId="2" borderId="22" xfId="0" applyFont="1" applyFill="1" applyBorder="1" applyAlignment="1">
      <alignment horizontal="center" vertical="top"/>
    </xf>
    <xf numFmtId="0" fontId="14" fillId="2" borderId="12" xfId="0" applyFont="1" applyFill="1" applyBorder="1" applyAlignment="1">
      <alignment horizontal="center" vertical="top"/>
    </xf>
    <xf numFmtId="0" fontId="10" fillId="2" borderId="22" xfId="0" applyFont="1" applyFill="1" applyBorder="1"/>
    <xf numFmtId="0" fontId="11" fillId="2" borderId="0" xfId="0" applyFont="1" applyFill="1" applyAlignment="1">
      <alignment horizontal="center" vertical="center"/>
    </xf>
    <xf numFmtId="0" fontId="12" fillId="2" borderId="0" xfId="0" applyFont="1" applyFill="1" applyAlignment="1">
      <alignment horizontal="center" vertical="center"/>
    </xf>
    <xf numFmtId="0" fontId="9" fillId="2" borderId="0" xfId="0" applyFont="1" applyFill="1" applyAlignment="1">
      <alignment horizontal="center" vertical="center"/>
    </xf>
    <xf numFmtId="0" fontId="9" fillId="2" borderId="12" xfId="0" applyFont="1" applyFill="1" applyBorder="1" applyAlignment="1">
      <alignment horizontal="center" vertical="center"/>
    </xf>
    <xf numFmtId="0" fontId="18" fillId="4" borderId="0" xfId="0" applyFont="1" applyFill="1"/>
    <xf numFmtId="0" fontId="20" fillId="4" borderId="0" xfId="0" applyFont="1" applyFill="1"/>
    <xf numFmtId="0" fontId="21" fillId="4" borderId="47" xfId="0" applyFont="1" applyFill="1" applyBorder="1" applyAlignment="1">
      <alignment horizontal="center" vertical="center" wrapText="1" readingOrder="1"/>
    </xf>
    <xf numFmtId="0" fontId="21" fillId="4" borderId="31" xfId="0" applyFont="1" applyFill="1" applyBorder="1" applyAlignment="1">
      <alignment horizontal="center" vertical="center" wrapText="1" readingOrder="1"/>
    </xf>
    <xf numFmtId="0" fontId="23" fillId="4" borderId="0" xfId="0" applyFont="1" applyFill="1"/>
    <xf numFmtId="0" fontId="24" fillId="4" borderId="0" xfId="0" applyFont="1" applyFill="1"/>
    <xf numFmtId="0" fontId="9" fillId="4" borderId="24" xfId="0" applyFont="1" applyFill="1" applyBorder="1" applyAlignment="1" applyProtection="1">
      <alignment horizontal="center" vertical="center"/>
      <protection locked="0"/>
    </xf>
    <xf numFmtId="0" fontId="9" fillId="4" borderId="21" xfId="0" applyFont="1" applyFill="1" applyBorder="1" applyAlignment="1" applyProtection="1">
      <alignment horizontal="center" vertical="center"/>
      <protection locked="0"/>
    </xf>
    <xf numFmtId="9" fontId="18" fillId="4" borderId="0" xfId="0" applyNumberFormat="1" applyFont="1" applyFill="1" applyAlignment="1">
      <alignment horizontal="center" vertical="center"/>
    </xf>
    <xf numFmtId="0" fontId="26" fillId="4" borderId="0" xfId="0" applyFont="1" applyFill="1" applyAlignment="1">
      <alignment horizontal="center"/>
    </xf>
    <xf numFmtId="0" fontId="27" fillId="4" borderId="0" xfId="0" applyFont="1" applyFill="1" applyAlignment="1">
      <alignment horizontal="center" vertical="center"/>
    </xf>
    <xf numFmtId="0" fontId="9" fillId="4" borderId="0" xfId="0" applyFont="1" applyFill="1"/>
    <xf numFmtId="0" fontId="15" fillId="2" borderId="11" xfId="0" applyFont="1" applyFill="1" applyBorder="1" applyAlignment="1">
      <alignment horizontal="center" textRotation="90"/>
    </xf>
    <xf numFmtId="0" fontId="9" fillId="4" borderId="22" xfId="0" applyFont="1" applyFill="1" applyBorder="1"/>
    <xf numFmtId="0" fontId="9" fillId="4" borderId="12" xfId="0" applyFont="1" applyFill="1" applyBorder="1"/>
    <xf numFmtId="0" fontId="14" fillId="4" borderId="0" xfId="0" applyFont="1" applyFill="1" applyAlignment="1">
      <alignment horizontal="center" vertical="center" wrapText="1"/>
    </xf>
    <xf numFmtId="0" fontId="14" fillId="4" borderId="0" xfId="0" applyFont="1" applyFill="1" applyAlignment="1">
      <alignment horizontal="center" vertical="center"/>
    </xf>
    <xf numFmtId="0" fontId="15" fillId="4" borderId="0" xfId="0" applyFont="1" applyFill="1" applyAlignment="1">
      <alignment wrapText="1"/>
    </xf>
    <xf numFmtId="0" fontId="16" fillId="4" borderId="0" xfId="0" applyFont="1" applyFill="1"/>
    <xf numFmtId="0" fontId="15" fillId="2" borderId="9" xfId="0" applyFont="1" applyFill="1" applyBorder="1" applyAlignment="1">
      <alignment textRotation="90"/>
    </xf>
    <xf numFmtId="0" fontId="15" fillId="2" borderId="11" xfId="0" applyFont="1" applyFill="1" applyBorder="1" applyAlignment="1">
      <alignment textRotation="90"/>
    </xf>
    <xf numFmtId="3" fontId="15" fillId="2" borderId="9" xfId="0" applyNumberFormat="1" applyFont="1" applyFill="1" applyBorder="1" applyAlignment="1">
      <alignment horizontal="center" textRotation="90"/>
    </xf>
    <xf numFmtId="3" fontId="15" fillId="2" borderId="11" xfId="0" applyNumberFormat="1" applyFont="1" applyFill="1" applyBorder="1" applyAlignment="1">
      <alignment horizontal="center" textRotation="90"/>
    </xf>
    <xf numFmtId="0" fontId="2" fillId="5" borderId="41" xfId="0" applyFont="1" applyFill="1" applyBorder="1" applyAlignment="1">
      <alignment horizontal="left" vertical="center" wrapText="1"/>
    </xf>
    <xf numFmtId="49" fontId="22" fillId="4" borderId="11" xfId="0" applyNumberFormat="1" applyFont="1" applyFill="1" applyBorder="1" applyAlignment="1" applyProtection="1">
      <alignment horizontal="center" vertical="center" wrapText="1" readingOrder="1"/>
      <protection locked="0"/>
    </xf>
    <xf numFmtId="49" fontId="22" fillId="4" borderId="4" xfId="0" applyNumberFormat="1" applyFont="1" applyFill="1" applyBorder="1" applyAlignment="1" applyProtection="1">
      <alignment horizontal="center" vertical="center" wrapText="1" readingOrder="1"/>
      <protection locked="0"/>
    </xf>
    <xf numFmtId="49" fontId="22" fillId="4" borderId="19" xfId="0" applyNumberFormat="1" applyFont="1" applyFill="1" applyBorder="1" applyAlignment="1" applyProtection="1">
      <alignment horizontal="center" vertical="center" wrapText="1" readingOrder="1"/>
      <protection locked="0"/>
    </xf>
    <xf numFmtId="49" fontId="22" fillId="4" borderId="14" xfId="0" applyNumberFormat="1" applyFont="1" applyFill="1" applyBorder="1" applyAlignment="1" applyProtection="1">
      <alignment horizontal="center" vertical="center" wrapText="1" readingOrder="1"/>
      <protection locked="0"/>
    </xf>
    <xf numFmtId="0" fontId="17" fillId="4" borderId="0" xfId="0" applyFont="1" applyFill="1" applyAlignment="1">
      <alignment vertical="center"/>
    </xf>
    <xf numFmtId="0" fontId="9" fillId="2" borderId="22" xfId="0" applyFont="1" applyFill="1" applyBorder="1"/>
    <xf numFmtId="0" fontId="15" fillId="2" borderId="0" xfId="0" applyFont="1" applyFill="1" applyAlignment="1">
      <alignment horizontal="left" vertical="top" wrapText="1"/>
    </xf>
    <xf numFmtId="0" fontId="14" fillId="4" borderId="0" xfId="0" applyFont="1" applyFill="1" applyAlignment="1">
      <alignment horizontal="center" vertical="top"/>
    </xf>
    <xf numFmtId="0" fontId="13" fillId="4" borderId="0" xfId="0" applyFont="1" applyFill="1" applyAlignment="1">
      <alignment horizontal="center" vertical="top"/>
    </xf>
    <xf numFmtId="0" fontId="14" fillId="2" borderId="0" xfId="0" applyFont="1" applyFill="1" applyAlignment="1">
      <alignment horizontal="center"/>
    </xf>
    <xf numFmtId="164" fontId="14" fillId="2" borderId="0" xfId="0" applyNumberFormat="1" applyFont="1" applyFill="1"/>
    <xf numFmtId="0" fontId="26" fillId="4" borderId="22" xfId="0" applyFont="1" applyFill="1" applyBorder="1" applyAlignment="1">
      <alignment horizontal="center"/>
    </xf>
    <xf numFmtId="0" fontId="26" fillId="4" borderId="12" xfId="0" applyFont="1" applyFill="1" applyBorder="1" applyAlignment="1">
      <alignment horizontal="center"/>
    </xf>
    <xf numFmtId="49" fontId="22" fillId="4" borderId="3" xfId="0" applyNumberFormat="1" applyFont="1" applyFill="1" applyBorder="1" applyAlignment="1" applyProtection="1">
      <alignment horizontal="center" vertical="center" wrapText="1" readingOrder="1"/>
      <protection locked="0"/>
    </xf>
    <xf numFmtId="164" fontId="14" fillId="2" borderId="29" xfId="0" applyNumberFormat="1" applyFont="1" applyFill="1" applyBorder="1"/>
    <xf numFmtId="164" fontId="14" fillId="2" borderId="25" xfId="0" applyNumberFormat="1" applyFont="1" applyFill="1" applyBorder="1"/>
    <xf numFmtId="164" fontId="14" fillId="3" borderId="32" xfId="0" applyNumberFormat="1" applyFont="1" applyFill="1" applyBorder="1"/>
    <xf numFmtId="164" fontId="14" fillId="3" borderId="17" xfId="0" applyNumberFormat="1" applyFont="1" applyFill="1" applyBorder="1"/>
    <xf numFmtId="164" fontId="14" fillId="2" borderId="32" xfId="0" applyNumberFormat="1" applyFont="1" applyFill="1" applyBorder="1"/>
    <xf numFmtId="164" fontId="14" fillId="2" borderId="17" xfId="0" applyNumberFormat="1" applyFont="1" applyFill="1" applyBorder="1"/>
    <xf numFmtId="0" fontId="15" fillId="4" borderId="20" xfId="0" applyFont="1" applyFill="1" applyBorder="1" applyAlignment="1">
      <alignment horizontal="center" vertical="center"/>
    </xf>
    <xf numFmtId="0" fontId="15" fillId="4" borderId="44" xfId="0" applyFont="1" applyFill="1" applyBorder="1" applyAlignment="1">
      <alignment horizontal="left" vertical="center"/>
    </xf>
    <xf numFmtId="166" fontId="9" fillId="4" borderId="0" xfId="0" applyNumberFormat="1" applyFont="1" applyFill="1"/>
    <xf numFmtId="0" fontId="14" fillId="2" borderId="19" xfId="0" applyFont="1" applyFill="1" applyBorder="1" applyAlignment="1" applyProtection="1">
      <alignment horizontal="center" vertical="center"/>
      <protection locked="0"/>
    </xf>
    <xf numFmtId="0" fontId="14" fillId="4" borderId="19" xfId="0" applyFont="1" applyFill="1" applyBorder="1" applyAlignment="1" applyProtection="1">
      <alignment horizontal="center" vertical="center"/>
      <protection locked="0"/>
    </xf>
    <xf numFmtId="0" fontId="9" fillId="4" borderId="47" xfId="0" applyFont="1" applyFill="1" applyBorder="1" applyAlignment="1" applyProtection="1">
      <alignment horizontal="center" vertical="center"/>
      <protection locked="0"/>
    </xf>
    <xf numFmtId="0" fontId="19" fillId="4" borderId="32" xfId="0" applyFont="1" applyFill="1" applyBorder="1" applyAlignment="1" applyProtection="1">
      <alignment vertical="center"/>
      <protection locked="0"/>
    </xf>
    <xf numFmtId="0" fontId="18" fillId="4" borderId="0" xfId="0" applyFont="1" applyFill="1" applyAlignment="1" applyProtection="1">
      <alignment horizontal="center" vertical="center"/>
      <protection locked="0"/>
    </xf>
    <xf numFmtId="0" fontId="19" fillId="4" borderId="32" xfId="0" applyFont="1" applyFill="1" applyBorder="1" applyAlignment="1" applyProtection="1">
      <alignment horizontal="left" vertical="center"/>
      <protection locked="0"/>
    </xf>
    <xf numFmtId="0" fontId="19" fillId="3" borderId="24" xfId="0" applyFont="1" applyFill="1" applyBorder="1" applyAlignment="1" applyProtection="1">
      <alignment horizontal="left" vertical="center" wrapText="1"/>
      <protection locked="0"/>
    </xf>
    <xf numFmtId="0" fontId="19" fillId="3" borderId="1" xfId="0" applyFont="1" applyFill="1" applyBorder="1" applyAlignment="1" applyProtection="1">
      <alignment horizontal="left" vertical="center" wrapText="1"/>
      <protection locked="0"/>
    </xf>
    <xf numFmtId="0" fontId="18" fillId="3" borderId="1" xfId="0" applyFont="1" applyFill="1" applyBorder="1" applyAlignment="1" applyProtection="1">
      <alignment vertical="center"/>
      <protection locked="0"/>
    </xf>
    <xf numFmtId="0" fontId="19" fillId="3" borderId="1" xfId="0" applyFont="1" applyFill="1" applyBorder="1" applyAlignment="1" applyProtection="1">
      <alignment vertical="center"/>
      <protection locked="0"/>
    </xf>
    <xf numFmtId="0" fontId="18" fillId="3" borderId="1" xfId="0" applyFont="1" applyFill="1" applyBorder="1" applyProtection="1">
      <protection locked="0"/>
    </xf>
    <xf numFmtId="0" fontId="18" fillId="3" borderId="2" xfId="0" applyFont="1" applyFill="1" applyBorder="1" applyProtection="1">
      <protection locked="0"/>
    </xf>
    <xf numFmtId="0" fontId="19" fillId="3" borderId="34" xfId="0" applyFont="1" applyFill="1" applyBorder="1" applyAlignment="1" applyProtection="1">
      <alignment horizontal="left" vertical="center"/>
      <protection locked="0"/>
    </xf>
    <xf numFmtId="0" fontId="19" fillId="3" borderId="1" xfId="0" applyFont="1" applyFill="1" applyBorder="1" applyAlignment="1" applyProtection="1">
      <alignment horizontal="left" vertical="center"/>
      <protection locked="0"/>
    </xf>
    <xf numFmtId="165" fontId="18" fillId="3" borderId="1" xfId="0" applyNumberFormat="1" applyFont="1" applyFill="1" applyBorder="1" applyAlignment="1" applyProtection="1">
      <alignment horizontal="center" vertical="center"/>
      <protection locked="0"/>
    </xf>
    <xf numFmtId="165" fontId="18" fillId="3" borderId="23" xfId="0" applyNumberFormat="1" applyFont="1" applyFill="1" applyBorder="1" applyAlignment="1" applyProtection="1">
      <alignment horizontal="center" vertical="center"/>
      <protection locked="0"/>
    </xf>
    <xf numFmtId="0" fontId="19" fillId="4" borderId="24" xfId="0" applyFont="1" applyFill="1" applyBorder="1" applyAlignment="1" applyProtection="1">
      <alignment vertical="center" wrapText="1"/>
      <protection locked="0"/>
    </xf>
    <xf numFmtId="0" fontId="19" fillId="4" borderId="34" xfId="0" applyFont="1" applyFill="1" applyBorder="1" applyAlignment="1" applyProtection="1">
      <alignment vertical="center" wrapText="1"/>
      <protection locked="0"/>
    </xf>
    <xf numFmtId="0" fontId="19" fillId="4" borderId="40" xfId="0" applyFont="1" applyFill="1" applyBorder="1" applyAlignment="1" applyProtection="1">
      <alignment vertical="center" wrapText="1"/>
      <protection locked="0"/>
    </xf>
    <xf numFmtId="0" fontId="19" fillId="4" borderId="24" xfId="0" applyFont="1" applyFill="1" applyBorder="1" applyAlignment="1" applyProtection="1">
      <alignment horizontal="left" vertical="center" wrapText="1"/>
      <protection locked="0"/>
    </xf>
    <xf numFmtId="0" fontId="19" fillId="4" borderId="34" xfId="0" applyFont="1" applyFill="1" applyBorder="1" applyAlignment="1" applyProtection="1">
      <alignment vertical="center"/>
      <protection locked="0"/>
    </xf>
    <xf numFmtId="0" fontId="19" fillId="4" borderId="34" xfId="0" applyFont="1" applyFill="1" applyBorder="1" applyAlignment="1" applyProtection="1">
      <alignment horizontal="left" vertical="center" wrapText="1"/>
      <protection locked="0"/>
    </xf>
    <xf numFmtId="0" fontId="18" fillId="4" borderId="46" xfId="0" applyFont="1" applyFill="1" applyBorder="1" applyAlignment="1" applyProtection="1">
      <alignment horizontal="left" vertical="center"/>
      <protection locked="0"/>
    </xf>
    <xf numFmtId="0" fontId="21" fillId="4" borderId="9" xfId="0" applyFont="1" applyFill="1" applyBorder="1" applyAlignment="1" applyProtection="1">
      <alignment horizontal="center" vertical="center" wrapText="1" readingOrder="1"/>
      <protection locked="0"/>
    </xf>
    <xf numFmtId="0" fontId="19" fillId="4" borderId="1" xfId="0" applyFont="1" applyFill="1" applyBorder="1" applyAlignment="1" applyProtection="1">
      <alignment vertical="center"/>
      <protection locked="0"/>
    </xf>
    <xf numFmtId="0" fontId="9" fillId="4" borderId="0" xfId="0" applyFont="1" applyFill="1" applyAlignment="1">
      <alignment wrapText="1"/>
    </xf>
    <xf numFmtId="0" fontId="9" fillId="2" borderId="0" xfId="0" applyFont="1" applyFill="1" applyAlignment="1">
      <alignment wrapText="1"/>
    </xf>
    <xf numFmtId="0" fontId="9" fillId="0" borderId="0" xfId="0" applyFont="1" applyAlignment="1">
      <alignment wrapText="1"/>
    </xf>
    <xf numFmtId="0" fontId="19" fillId="4" borderId="32" xfId="0" applyFont="1" applyFill="1" applyBorder="1" applyAlignment="1" applyProtection="1">
      <alignment horizontal="left" vertical="center" wrapText="1"/>
      <protection locked="0"/>
    </xf>
    <xf numFmtId="0" fontId="8" fillId="2" borderId="1" xfId="0" applyFont="1" applyFill="1" applyBorder="1"/>
    <xf numFmtId="9" fontId="8" fillId="2" borderId="1" xfId="0" applyNumberFormat="1" applyFont="1" applyFill="1" applyBorder="1"/>
    <xf numFmtId="9" fontId="8" fillId="2" borderId="3" xfId="0" applyNumberFormat="1" applyFont="1" applyFill="1" applyBorder="1" applyProtection="1">
      <protection locked="0"/>
    </xf>
    <xf numFmtId="0" fontId="11" fillId="4" borderId="0" xfId="0" applyFont="1" applyFill="1" applyAlignment="1">
      <alignment horizontal="center" vertical="center"/>
    </xf>
    <xf numFmtId="0" fontId="14" fillId="3" borderId="31" xfId="0" applyFont="1" applyFill="1" applyBorder="1" applyAlignment="1">
      <alignment horizontal="center"/>
    </xf>
    <xf numFmtId="164" fontId="14" fillId="3" borderId="9" xfId="0" applyNumberFormat="1" applyFont="1" applyFill="1" applyBorder="1"/>
    <xf numFmtId="164" fontId="14" fillId="3" borderId="11" xfId="0" applyNumberFormat="1" applyFont="1" applyFill="1" applyBorder="1"/>
    <xf numFmtId="0" fontId="14" fillId="3" borderId="30" xfId="0" applyFont="1" applyFill="1" applyBorder="1" applyAlignment="1">
      <alignment horizontal="center"/>
    </xf>
    <xf numFmtId="164" fontId="14" fillId="3" borderId="29" xfId="0" applyNumberFormat="1" applyFont="1" applyFill="1" applyBorder="1"/>
    <xf numFmtId="164" fontId="14" fillId="3" borderId="25" xfId="0" applyNumberFormat="1" applyFont="1" applyFill="1" applyBorder="1"/>
    <xf numFmtId="164" fontId="14" fillId="2" borderId="10" xfId="0" applyNumberFormat="1" applyFont="1" applyFill="1" applyBorder="1"/>
    <xf numFmtId="0" fontId="18" fillId="4" borderId="50" xfId="0" applyFont="1" applyFill="1" applyBorder="1" applyAlignment="1" applyProtection="1">
      <alignment horizontal="center" vertical="center"/>
      <protection locked="0"/>
    </xf>
    <xf numFmtId="0" fontId="9" fillId="2" borderId="19" xfId="0" applyFont="1" applyFill="1" applyBorder="1" applyAlignment="1" applyProtection="1">
      <alignment horizontal="center" vertical="center"/>
      <protection locked="0"/>
    </xf>
    <xf numFmtId="0" fontId="11" fillId="2" borderId="0" xfId="0" applyFont="1" applyFill="1" applyAlignment="1">
      <alignment vertical="center"/>
    </xf>
    <xf numFmtId="0" fontId="30" fillId="2" borderId="0" xfId="0" applyFont="1" applyFill="1" applyAlignment="1">
      <alignment wrapText="1"/>
    </xf>
    <xf numFmtId="0" fontId="9" fillId="2" borderId="0" xfId="0" applyFont="1" applyFill="1" applyAlignment="1">
      <alignment vertical="top" wrapText="1"/>
    </xf>
    <xf numFmtId="0" fontId="9" fillId="2" borderId="12" xfId="0" applyFont="1" applyFill="1" applyBorder="1"/>
    <xf numFmtId="0" fontId="7" fillId="2" borderId="0" xfId="0" applyFont="1" applyFill="1" applyProtection="1">
      <protection locked="0"/>
    </xf>
    <xf numFmtId="0" fontId="11" fillId="2" borderId="33" xfId="0" applyFont="1" applyFill="1" applyBorder="1" applyAlignment="1">
      <alignment horizontal="left" vertical="center" wrapText="1"/>
    </xf>
    <xf numFmtId="0" fontId="9" fillId="2" borderId="0" xfId="0" applyFont="1" applyFill="1" applyAlignment="1">
      <alignment horizontal="left" vertical="center"/>
    </xf>
    <xf numFmtId="0" fontId="2" fillId="3" borderId="41" xfId="0" applyFont="1" applyFill="1" applyBorder="1" applyAlignment="1" applyProtection="1">
      <alignment horizontal="left" vertical="center" wrapText="1"/>
      <protection locked="0"/>
    </xf>
    <xf numFmtId="0" fontId="9" fillId="4" borderId="19" xfId="0" applyFont="1" applyFill="1" applyBorder="1" applyAlignment="1" applyProtection="1">
      <alignment horizontal="center" vertical="center"/>
      <protection locked="0"/>
    </xf>
    <xf numFmtId="0" fontId="2" fillId="8" borderId="41" xfId="0" applyFont="1" applyFill="1" applyBorder="1" applyAlignment="1" applyProtection="1">
      <alignment horizontal="left" vertical="center" wrapText="1"/>
      <protection locked="0"/>
    </xf>
    <xf numFmtId="0" fontId="3" fillId="8" borderId="9" xfId="0" applyFont="1" applyFill="1" applyBorder="1" applyAlignment="1">
      <alignment horizontal="left" vertical="center"/>
    </xf>
    <xf numFmtId="0" fontId="2" fillId="8" borderId="11" xfId="0" applyFont="1" applyFill="1" applyBorder="1" applyAlignment="1">
      <alignment horizontal="left" vertical="center"/>
    </xf>
    <xf numFmtId="4" fontId="2" fillId="8" borderId="9" xfId="0" applyNumberFormat="1" applyFont="1" applyFill="1" applyBorder="1" applyAlignment="1">
      <alignment horizontal="right" vertical="center"/>
    </xf>
    <xf numFmtId="4" fontId="2" fillId="8" borderId="42" xfId="0" applyNumberFormat="1" applyFont="1" applyFill="1" applyBorder="1" applyAlignment="1">
      <alignment horizontal="right" vertical="center"/>
    </xf>
    <xf numFmtId="0" fontId="14" fillId="2" borderId="47" xfId="0" applyFont="1" applyFill="1" applyBorder="1" applyAlignment="1" applyProtection="1">
      <alignment horizontal="center" vertical="center"/>
      <protection locked="0"/>
    </xf>
    <xf numFmtId="4" fontId="9" fillId="2" borderId="9" xfId="0" applyNumberFormat="1" applyFont="1" applyFill="1" applyBorder="1" applyAlignment="1">
      <alignment horizontal="right" vertical="center"/>
    </xf>
    <xf numFmtId="4" fontId="9" fillId="2" borderId="42" xfId="0" applyNumberFormat="1" applyFont="1" applyFill="1" applyBorder="1" applyAlignment="1">
      <alignment horizontal="right" vertical="center"/>
    </xf>
    <xf numFmtId="0" fontId="15" fillId="2" borderId="19" xfId="0" applyFont="1" applyFill="1" applyBorder="1" applyAlignment="1" applyProtection="1">
      <alignment horizontal="center" vertical="center"/>
      <protection locked="0"/>
    </xf>
    <xf numFmtId="0" fontId="15" fillId="2" borderId="47" xfId="0" applyFont="1" applyFill="1" applyBorder="1" applyAlignment="1" applyProtection="1">
      <alignment horizontal="center" vertical="center"/>
      <protection locked="0"/>
    </xf>
    <xf numFmtId="0" fontId="7" fillId="2" borderId="20" xfId="0" applyFont="1" applyFill="1" applyBorder="1" applyProtection="1">
      <protection locked="0"/>
    </xf>
    <xf numFmtId="0" fontId="32" fillId="2" borderId="0" xfId="0" applyFont="1" applyFill="1" applyAlignment="1">
      <alignment horizontal="left" vertical="center"/>
    </xf>
    <xf numFmtId="0" fontId="9" fillId="2" borderId="0" xfId="0" applyFont="1" applyFill="1" applyProtection="1">
      <protection locked="0"/>
    </xf>
    <xf numFmtId="0" fontId="8" fillId="2" borderId="0" xfId="0" applyFont="1" applyFill="1" applyAlignment="1">
      <alignment horizontal="left"/>
    </xf>
    <xf numFmtId="166" fontId="8" fillId="2" borderId="0" xfId="0" applyNumberFormat="1" applyFont="1" applyFill="1" applyAlignment="1">
      <alignment horizontal="right"/>
    </xf>
    <xf numFmtId="166" fontId="8" fillId="2" borderId="12" xfId="0" applyNumberFormat="1" applyFont="1" applyFill="1" applyBorder="1" applyAlignment="1">
      <alignment horizontal="right"/>
    </xf>
    <xf numFmtId="0" fontId="26" fillId="2" borderId="0" xfId="0" applyFont="1" applyFill="1" applyAlignment="1">
      <alignment horizontal="center"/>
    </xf>
    <xf numFmtId="0" fontId="27" fillId="2" borderId="0" xfId="0" applyFont="1" applyFill="1" applyAlignment="1">
      <alignment horizontal="center" vertical="center"/>
    </xf>
    <xf numFmtId="4" fontId="8" fillId="2" borderId="0" xfId="0" applyNumberFormat="1" applyFont="1" applyFill="1" applyAlignment="1">
      <alignment horizontal="left"/>
    </xf>
    <xf numFmtId="4" fontId="15" fillId="2" borderId="0" xfId="0" applyNumberFormat="1" applyFont="1" applyFill="1" applyAlignment="1" applyProtection="1">
      <alignment horizontal="right"/>
      <protection locked="0"/>
    </xf>
    <xf numFmtId="4" fontId="15" fillId="2" borderId="12" xfId="0" applyNumberFormat="1" applyFont="1" applyFill="1" applyBorder="1" applyAlignment="1" applyProtection="1">
      <alignment horizontal="right"/>
      <protection locked="0"/>
    </xf>
    <xf numFmtId="4" fontId="9" fillId="2" borderId="34" xfId="0" applyNumberFormat="1" applyFont="1" applyFill="1" applyBorder="1" applyAlignment="1">
      <alignment horizontal="right" vertical="center"/>
    </xf>
    <xf numFmtId="4" fontId="9" fillId="2" borderId="23" xfId="0" applyNumberFormat="1" applyFont="1" applyFill="1" applyBorder="1" applyAlignment="1">
      <alignment horizontal="right" vertical="center"/>
    </xf>
    <xf numFmtId="0" fontId="19" fillId="4" borderId="34" xfId="0" applyFont="1" applyFill="1" applyBorder="1" applyAlignment="1" applyProtection="1">
      <alignment horizontal="left" vertical="center"/>
      <protection locked="0"/>
    </xf>
    <xf numFmtId="0" fontId="14" fillId="3" borderId="17" xfId="0" applyFont="1" applyFill="1" applyBorder="1" applyAlignment="1">
      <alignment horizontal="center"/>
    </xf>
    <xf numFmtId="0" fontId="14" fillId="2" borderId="17" xfId="0" applyFont="1" applyFill="1" applyBorder="1" applyAlignment="1">
      <alignment horizontal="center"/>
    </xf>
    <xf numFmtId="0" fontId="14" fillId="3" borderId="11" xfId="0" applyFont="1" applyFill="1" applyBorder="1" applyAlignment="1">
      <alignment horizontal="center"/>
    </xf>
    <xf numFmtId="0" fontId="14" fillId="3" borderId="25" xfId="0" applyFont="1" applyFill="1" applyBorder="1" applyAlignment="1">
      <alignment horizontal="center"/>
    </xf>
    <xf numFmtId="0" fontId="2" fillId="5" borderId="48" xfId="0" applyFont="1" applyFill="1" applyBorder="1" applyAlignment="1" applyProtection="1">
      <alignment horizontal="left" vertical="center" wrapText="1"/>
      <protection locked="0"/>
    </xf>
    <xf numFmtId="0" fontId="7" fillId="2" borderId="8" xfId="0" applyFont="1" applyFill="1" applyBorder="1" applyProtection="1">
      <protection locked="0"/>
    </xf>
    <xf numFmtId="0" fontId="14" fillId="4" borderId="21" xfId="0" applyFont="1" applyFill="1" applyBorder="1" applyAlignment="1" applyProtection="1">
      <alignment horizontal="center" vertical="center"/>
      <protection locked="0"/>
    </xf>
    <xf numFmtId="0" fontId="2" fillId="3" borderId="48" xfId="0" applyFont="1" applyFill="1" applyBorder="1" applyAlignment="1">
      <alignment horizontal="left" vertical="center" wrapText="1"/>
    </xf>
    <xf numFmtId="0" fontId="9" fillId="5" borderId="24" xfId="0" applyFont="1" applyFill="1" applyBorder="1" applyAlignment="1">
      <alignment horizontal="center" vertical="center"/>
    </xf>
    <xf numFmtId="49" fontId="9" fillId="5" borderId="5" xfId="0" applyNumberFormat="1" applyFont="1" applyFill="1" applyBorder="1" applyAlignment="1">
      <alignment horizontal="center" vertical="center"/>
    </xf>
    <xf numFmtId="0" fontId="14" fillId="2" borderId="21" xfId="0" applyFont="1" applyFill="1" applyBorder="1" applyAlignment="1" applyProtection="1">
      <alignment horizontal="center" vertical="center"/>
      <protection locked="0"/>
    </xf>
    <xf numFmtId="4" fontId="9" fillId="4" borderId="27" xfId="0" applyNumberFormat="1" applyFont="1" applyFill="1" applyBorder="1" applyAlignment="1">
      <alignment horizontal="right" vertical="center"/>
    </xf>
    <xf numFmtId="0" fontId="9" fillId="4" borderId="8" xfId="0" applyFont="1" applyFill="1" applyBorder="1" applyAlignment="1">
      <alignment horizontal="left" vertical="center" wrapText="1"/>
    </xf>
    <xf numFmtId="0" fontId="18" fillId="4" borderId="8" xfId="0" applyFont="1" applyFill="1" applyBorder="1" applyAlignment="1">
      <alignment horizontal="left" vertical="center" wrapText="1"/>
    </xf>
    <xf numFmtId="0" fontId="9" fillId="4" borderId="8" xfId="0" applyFont="1" applyFill="1" applyBorder="1" applyAlignment="1">
      <alignment horizontal="left" vertical="center"/>
    </xf>
    <xf numFmtId="0" fontId="18" fillId="4" borderId="8" xfId="0" applyFont="1" applyFill="1" applyBorder="1" applyAlignment="1">
      <alignment horizontal="left" vertical="center"/>
    </xf>
    <xf numFmtId="43" fontId="9" fillId="4" borderId="8" xfId="1" applyFont="1" applyFill="1" applyBorder="1" applyAlignment="1" applyProtection="1">
      <alignment horizontal="right" vertical="center" wrapText="1"/>
    </xf>
    <xf numFmtId="0" fontId="18" fillId="4" borderId="8" xfId="0" applyFont="1" applyFill="1" applyBorder="1" applyAlignment="1">
      <alignment horizontal="right" vertical="center" wrapText="1"/>
    </xf>
    <xf numFmtId="4" fontId="9" fillId="4" borderId="8" xfId="0" applyNumberFormat="1" applyFont="1" applyFill="1" applyBorder="1" applyAlignment="1">
      <alignment horizontal="right" vertical="center"/>
    </xf>
    <xf numFmtId="0" fontId="15" fillId="4" borderId="20" xfId="0" applyFont="1" applyFill="1" applyBorder="1" applyAlignment="1" applyProtection="1">
      <alignment horizontal="center" vertical="center"/>
      <protection locked="0"/>
    </xf>
    <xf numFmtId="49" fontId="22" fillId="4" borderId="24" xfId="0" applyNumberFormat="1" applyFont="1" applyFill="1" applyBorder="1" applyAlignment="1" applyProtection="1">
      <alignment horizontal="center" vertical="center" wrapText="1" readingOrder="1"/>
      <protection locked="0"/>
    </xf>
    <xf numFmtId="49" fontId="22" fillId="4" borderId="23" xfId="0" applyNumberFormat="1" applyFont="1" applyFill="1" applyBorder="1" applyAlignment="1" applyProtection="1">
      <alignment horizontal="center" vertical="center" wrapText="1" readingOrder="1"/>
      <protection locked="0"/>
    </xf>
    <xf numFmtId="0" fontId="15" fillId="4" borderId="45" xfId="0" applyFont="1" applyFill="1" applyBorder="1" applyAlignment="1">
      <alignment horizontal="center" vertical="center"/>
    </xf>
    <xf numFmtId="0" fontId="15" fillId="2" borderId="16" xfId="0" applyFont="1" applyFill="1" applyBorder="1" applyAlignment="1" applyProtection="1">
      <alignment horizontal="center" vertical="center"/>
      <protection locked="0"/>
    </xf>
    <xf numFmtId="49" fontId="22" fillId="2" borderId="34" xfId="0" applyNumberFormat="1" applyFont="1" applyFill="1" applyBorder="1" applyAlignment="1" applyProtection="1">
      <alignment horizontal="center" vertical="center" wrapText="1" readingOrder="1"/>
      <protection locked="0"/>
    </xf>
    <xf numFmtId="0" fontId="15" fillId="2" borderId="21" xfId="0" applyFont="1" applyFill="1" applyBorder="1" applyAlignment="1" applyProtection="1">
      <alignment horizontal="center" vertical="center" wrapText="1"/>
      <protection locked="0"/>
    </xf>
    <xf numFmtId="49" fontId="22" fillId="2" borderId="2" xfId="0" applyNumberFormat="1" applyFont="1" applyFill="1" applyBorder="1" applyAlignment="1" applyProtection="1">
      <alignment horizontal="center" vertical="center" wrapText="1" readingOrder="1"/>
      <protection locked="0"/>
    </xf>
    <xf numFmtId="0" fontId="15" fillId="2" borderId="16" xfId="0" applyFont="1" applyFill="1" applyBorder="1" applyAlignment="1" applyProtection="1">
      <alignment vertical="center"/>
      <protection locked="0"/>
    </xf>
    <xf numFmtId="0" fontId="14" fillId="3" borderId="47" xfId="0" applyFont="1" applyFill="1" applyBorder="1" applyAlignment="1" applyProtection="1">
      <alignment horizontal="center" vertical="center"/>
      <protection locked="0"/>
    </xf>
    <xf numFmtId="0" fontId="11" fillId="3" borderId="1" xfId="0" applyFont="1" applyFill="1" applyBorder="1" applyAlignment="1">
      <alignment horizontal="left" vertical="center" wrapText="1"/>
    </xf>
    <xf numFmtId="0" fontId="11" fillId="3" borderId="23" xfId="0" applyFont="1" applyFill="1" applyBorder="1" applyAlignment="1">
      <alignment horizontal="left" vertical="center" wrapText="1"/>
    </xf>
    <xf numFmtId="0" fontId="9" fillId="0" borderId="51" xfId="0" applyFont="1" applyBorder="1" applyAlignment="1" applyProtection="1">
      <alignment horizontal="center" vertical="center" wrapText="1"/>
      <protection locked="0"/>
    </xf>
    <xf numFmtId="0" fontId="8" fillId="2" borderId="10" xfId="0" applyFont="1" applyFill="1" applyBorder="1"/>
    <xf numFmtId="0" fontId="9" fillId="4" borderId="53" xfId="0" applyFont="1" applyFill="1" applyBorder="1" applyAlignment="1">
      <alignment horizontal="center" vertical="center"/>
    </xf>
    <xf numFmtId="0" fontId="18" fillId="4" borderId="2" xfId="0" applyFont="1" applyFill="1" applyBorder="1" applyAlignment="1" applyProtection="1">
      <alignment horizontal="left" vertical="center"/>
      <protection locked="0"/>
    </xf>
    <xf numFmtId="49" fontId="22" fillId="2" borderId="19" xfId="0" applyNumberFormat="1" applyFont="1" applyFill="1" applyBorder="1" applyAlignment="1" applyProtection="1">
      <alignment horizontal="center" vertical="center" wrapText="1" readingOrder="1"/>
      <protection locked="0"/>
    </xf>
    <xf numFmtId="9" fontId="8" fillId="2" borderId="10" xfId="0" applyNumberFormat="1" applyFont="1" applyFill="1" applyBorder="1"/>
    <xf numFmtId="9" fontId="8" fillId="2" borderId="10" xfId="0" applyNumberFormat="1" applyFont="1" applyFill="1" applyBorder="1" applyProtection="1">
      <protection locked="0"/>
    </xf>
    <xf numFmtId="0" fontId="18" fillId="4" borderId="22" xfId="0" applyFont="1" applyFill="1" applyBorder="1"/>
    <xf numFmtId="165" fontId="9" fillId="2" borderId="0" xfId="0" applyNumberFormat="1" applyFont="1" applyFill="1" applyAlignment="1">
      <alignment vertical="center" wrapText="1"/>
    </xf>
    <xf numFmtId="0" fontId="9" fillId="4" borderId="2" xfId="0" applyFont="1" applyFill="1" applyBorder="1" applyAlignment="1">
      <alignment horizontal="left" vertical="center"/>
    </xf>
    <xf numFmtId="0" fontId="14" fillId="4" borderId="47" xfId="0" applyFont="1" applyFill="1" applyBorder="1" applyAlignment="1" applyProtection="1">
      <alignment horizontal="center" vertical="center"/>
      <protection locked="0"/>
    </xf>
    <xf numFmtId="0" fontId="14" fillId="4" borderId="51" xfId="0" applyFont="1" applyFill="1" applyBorder="1" applyAlignment="1" applyProtection="1">
      <alignment horizontal="center" vertical="center"/>
      <protection locked="0"/>
    </xf>
    <xf numFmtId="0" fontId="14" fillId="0" borderId="31" xfId="0" applyFont="1" applyBorder="1" applyAlignment="1">
      <alignment horizontal="center"/>
    </xf>
    <xf numFmtId="164" fontId="14" fillId="0" borderId="9" xfId="0" applyNumberFormat="1" applyFont="1" applyBorder="1"/>
    <xf numFmtId="164" fontId="14" fillId="0" borderId="11" xfId="0" applyNumberFormat="1" applyFont="1" applyBorder="1"/>
    <xf numFmtId="43" fontId="18" fillId="4" borderId="0" xfId="0" applyNumberFormat="1" applyFont="1" applyFill="1"/>
    <xf numFmtId="43" fontId="20" fillId="4" borderId="0" xfId="0" applyNumberFormat="1" applyFont="1" applyFill="1"/>
    <xf numFmtId="43" fontId="9" fillId="0" borderId="0" xfId="0" applyNumberFormat="1" applyFont="1"/>
    <xf numFmtId="0" fontId="11" fillId="0" borderId="0" xfId="0" applyFont="1" applyAlignment="1">
      <alignment vertical="center"/>
    </xf>
    <xf numFmtId="0" fontId="9" fillId="4" borderId="54" xfId="0" applyFont="1" applyFill="1" applyBorder="1" applyAlignment="1" applyProtection="1">
      <alignment vertical="center" wrapText="1"/>
      <protection locked="0"/>
    </xf>
    <xf numFmtId="0" fontId="9" fillId="4" borderId="55" xfId="0" applyFont="1" applyFill="1" applyBorder="1" applyAlignment="1" applyProtection="1">
      <alignment vertical="center" wrapText="1"/>
      <protection locked="0"/>
    </xf>
    <xf numFmtId="0" fontId="19" fillId="4" borderId="22" xfId="0" applyFont="1" applyFill="1" applyBorder="1" applyAlignment="1" applyProtection="1">
      <alignment vertical="center" wrapText="1"/>
      <protection locked="0"/>
    </xf>
    <xf numFmtId="0" fontId="18" fillId="4" borderId="56" xfId="0" applyFont="1" applyFill="1" applyBorder="1" applyAlignment="1" applyProtection="1">
      <alignment horizontal="center"/>
      <protection locked="0"/>
    </xf>
    <xf numFmtId="0" fontId="2" fillId="4" borderId="55" xfId="0" applyFont="1" applyFill="1" applyBorder="1" applyAlignment="1" applyProtection="1">
      <alignment horizontal="center" vertical="center" wrapText="1"/>
      <protection locked="0"/>
    </xf>
    <xf numFmtId="10" fontId="9" fillId="4" borderId="0" xfId="4" applyNumberFormat="1" applyFont="1" applyFill="1" applyBorder="1"/>
    <xf numFmtId="43" fontId="24" fillId="4" borderId="0" xfId="0" applyNumberFormat="1" applyFont="1" applyFill="1"/>
    <xf numFmtId="166" fontId="18" fillId="4" borderId="0" xfId="0" applyNumberFormat="1" applyFont="1" applyFill="1" applyAlignment="1">
      <alignment horizontal="center" vertical="center"/>
    </xf>
    <xf numFmtId="165" fontId="18" fillId="4" borderId="0" xfId="0" applyNumberFormat="1" applyFont="1" applyFill="1" applyAlignment="1">
      <alignment horizontal="center" vertical="center"/>
    </xf>
    <xf numFmtId="0" fontId="2" fillId="4" borderId="0" xfId="0" applyFont="1" applyFill="1" applyAlignment="1" applyProtection="1">
      <alignment horizontal="center" vertical="center" wrapText="1"/>
      <protection locked="0"/>
    </xf>
    <xf numFmtId="0" fontId="9" fillId="4" borderId="0" xfId="0" applyFont="1" applyFill="1" applyAlignment="1" applyProtection="1">
      <alignment vertical="center" wrapText="1"/>
      <protection locked="0"/>
    </xf>
    <xf numFmtId="0" fontId="18" fillId="4" borderId="0" xfId="0" applyFont="1" applyFill="1" applyAlignment="1" applyProtection="1">
      <alignment horizontal="center"/>
      <protection locked="0"/>
    </xf>
    <xf numFmtId="4" fontId="9" fillId="2" borderId="0" xfId="0" applyNumberFormat="1" applyFont="1" applyFill="1" applyAlignment="1">
      <alignment horizontal="right" vertical="center"/>
    </xf>
    <xf numFmtId="4" fontId="9" fillId="2" borderId="12" xfId="0" applyNumberFormat="1" applyFont="1" applyFill="1" applyBorder="1" applyAlignment="1">
      <alignment horizontal="right" vertical="center"/>
    </xf>
    <xf numFmtId="0" fontId="9" fillId="2" borderId="0" xfId="0" applyFont="1" applyFill="1" applyAlignment="1">
      <alignment horizontal="left" vertical="center" wrapText="1"/>
    </xf>
    <xf numFmtId="4" fontId="9" fillId="2" borderId="0" xfId="0" applyNumberFormat="1" applyFont="1" applyFill="1" applyAlignment="1">
      <alignment horizontal="right" vertical="center" wrapText="1"/>
    </xf>
    <xf numFmtId="0" fontId="9" fillId="2" borderId="0" xfId="0" applyFont="1" applyFill="1" applyAlignment="1">
      <alignment horizontal="right" vertical="center" wrapText="1"/>
    </xf>
    <xf numFmtId="0" fontId="9" fillId="2" borderId="22" xfId="0" applyFont="1" applyFill="1" applyBorder="1" applyAlignment="1">
      <alignment horizontal="center" vertical="center"/>
    </xf>
    <xf numFmtId="0" fontId="8" fillId="2" borderId="0" xfId="0" applyFont="1" applyFill="1"/>
    <xf numFmtId="4" fontId="8" fillId="2" borderId="0" xfId="0" applyNumberFormat="1" applyFont="1" applyFill="1"/>
    <xf numFmtId="0" fontId="7" fillId="0" borderId="19" xfId="0" applyFont="1" applyBorder="1" applyAlignment="1" applyProtection="1">
      <alignment horizontal="center" vertical="center" wrapText="1"/>
      <protection locked="0"/>
    </xf>
    <xf numFmtId="0" fontId="17" fillId="6" borderId="26" xfId="0" applyFont="1" applyFill="1" applyBorder="1" applyAlignment="1">
      <alignment horizontal="center" vertical="center"/>
    </xf>
    <xf numFmtId="0" fontId="17" fillId="6" borderId="8" xfId="0" applyFont="1" applyFill="1" applyBorder="1" applyAlignment="1">
      <alignment horizontal="center" vertical="center"/>
    </xf>
    <xf numFmtId="0" fontId="17" fillId="6" borderId="27" xfId="0" applyFont="1" applyFill="1" applyBorder="1" applyAlignment="1">
      <alignment horizontal="center" vertical="center"/>
    </xf>
    <xf numFmtId="0" fontId="28" fillId="6" borderId="26" xfId="0" applyFont="1" applyFill="1" applyBorder="1" applyAlignment="1">
      <alignment horizontal="center" vertical="center" wrapText="1"/>
    </xf>
    <xf numFmtId="0" fontId="28" fillId="6" borderId="8" xfId="0" applyFont="1" applyFill="1" applyBorder="1" applyAlignment="1">
      <alignment horizontal="center" vertical="center" wrapText="1"/>
    </xf>
    <xf numFmtId="0" fontId="28" fillId="6" borderId="27"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7" fillId="0" borderId="6" xfId="0" applyFont="1" applyBorder="1" applyAlignment="1">
      <alignment horizontal="center"/>
    </xf>
    <xf numFmtId="0" fontId="7" fillId="0" borderId="7" xfId="0" applyFont="1" applyBorder="1" applyAlignment="1">
      <alignment horizontal="center"/>
    </xf>
    <xf numFmtId="0" fontId="15" fillId="2" borderId="0" xfId="0" applyFont="1" applyFill="1" applyAlignment="1">
      <alignment horizontal="left" vertical="top" wrapText="1"/>
    </xf>
    <xf numFmtId="0" fontId="7" fillId="4" borderId="43" xfId="0" applyFont="1" applyFill="1" applyBorder="1" applyAlignment="1" applyProtection="1">
      <alignment horizontal="left" vertical="center" wrapText="1"/>
      <protection locked="0"/>
    </xf>
    <xf numFmtId="0" fontId="7" fillId="4" borderId="16" xfId="0" applyFont="1" applyFill="1" applyBorder="1" applyAlignment="1" applyProtection="1">
      <alignment horizontal="left" vertical="center" wrapText="1"/>
      <protection locked="0"/>
    </xf>
    <xf numFmtId="0" fontId="7" fillId="4" borderId="39" xfId="0" applyFont="1" applyFill="1" applyBorder="1" applyAlignment="1" applyProtection="1">
      <alignment horizontal="left" vertical="center" wrapText="1"/>
      <protection locked="0"/>
    </xf>
    <xf numFmtId="4" fontId="9" fillId="4" borderId="34" xfId="0" applyNumberFormat="1" applyFont="1" applyFill="1" applyBorder="1" applyAlignment="1" applyProtection="1">
      <alignment horizontal="right" vertical="center"/>
      <protection locked="0"/>
    </xf>
    <xf numFmtId="4" fontId="9" fillId="4" borderId="23" xfId="0" applyNumberFormat="1" applyFont="1" applyFill="1" applyBorder="1" applyAlignment="1" applyProtection="1">
      <alignment horizontal="right" vertical="center"/>
      <protection locked="0"/>
    </xf>
    <xf numFmtId="0" fontId="7" fillId="0" borderId="43" xfId="0" applyFont="1" applyBorder="1" applyAlignment="1" applyProtection="1">
      <alignment horizontal="left" vertical="center" wrapText="1"/>
      <protection locked="0"/>
    </xf>
    <xf numFmtId="0" fontId="7" fillId="0" borderId="16" xfId="0" applyFont="1" applyBorder="1" applyAlignment="1" applyProtection="1">
      <alignment horizontal="left" vertical="center" wrapText="1"/>
      <protection locked="0"/>
    </xf>
    <xf numFmtId="0" fontId="7" fillId="0" borderId="39" xfId="0" applyFont="1" applyBorder="1" applyAlignment="1" applyProtection="1">
      <alignment horizontal="left" vertical="center" wrapText="1"/>
      <protection locked="0"/>
    </xf>
    <xf numFmtId="0" fontId="9" fillId="2" borderId="34" xfId="0"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4" borderId="34" xfId="0" applyFont="1" applyFill="1" applyBorder="1" applyAlignment="1">
      <alignment horizontal="left" vertical="center"/>
    </xf>
    <xf numFmtId="0" fontId="18" fillId="4" borderId="1" xfId="0" applyFont="1" applyFill="1" applyBorder="1" applyAlignment="1">
      <alignment horizontal="left" vertical="center"/>
    </xf>
    <xf numFmtId="0" fontId="18" fillId="4" borderId="2" xfId="0" applyFont="1" applyFill="1" applyBorder="1" applyAlignment="1">
      <alignment horizontal="left" vertical="center"/>
    </xf>
    <xf numFmtId="2" fontId="34" fillId="0" borderId="43" xfId="0" applyNumberFormat="1" applyFont="1" applyBorder="1" applyAlignment="1" applyProtection="1">
      <alignment horizontal="right" vertical="center"/>
      <protection locked="0"/>
    </xf>
    <xf numFmtId="2" fontId="34" fillId="0" borderId="16" xfId="0" applyNumberFormat="1" applyFont="1" applyBorder="1" applyAlignment="1" applyProtection="1">
      <alignment horizontal="right" vertical="center"/>
      <protection locked="0"/>
    </xf>
    <xf numFmtId="2" fontId="34" fillId="0" borderId="39" xfId="0" applyNumberFormat="1" applyFont="1" applyBorder="1" applyAlignment="1" applyProtection="1">
      <alignment horizontal="right" vertical="center"/>
      <protection locked="0"/>
    </xf>
    <xf numFmtId="4" fontId="9" fillId="4" borderId="34" xfId="0" applyNumberFormat="1" applyFont="1" applyFill="1" applyBorder="1" applyAlignment="1">
      <alignment horizontal="right" vertical="center"/>
    </xf>
    <xf numFmtId="4" fontId="9" fillId="4" borderId="23" xfId="0" applyNumberFormat="1" applyFont="1" applyFill="1" applyBorder="1" applyAlignment="1">
      <alignment horizontal="right" vertical="center"/>
    </xf>
    <xf numFmtId="0" fontId="7" fillId="0" borderId="10"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34"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 xfId="0" applyFont="1" applyBorder="1" applyAlignment="1" applyProtection="1">
      <alignment horizontal="left" vertical="center" wrapText="1"/>
      <protection locked="0"/>
    </xf>
    <xf numFmtId="2" fontId="34" fillId="0" borderId="34" xfId="0" applyNumberFormat="1" applyFont="1" applyBorder="1" applyAlignment="1" applyProtection="1">
      <alignment horizontal="right" vertical="center"/>
      <protection locked="0"/>
    </xf>
    <xf numFmtId="2" fontId="34" fillId="0" borderId="1" xfId="0" applyNumberFormat="1" applyFont="1" applyBorder="1" applyAlignment="1" applyProtection="1">
      <alignment horizontal="right" vertical="center"/>
      <protection locked="0"/>
    </xf>
    <xf numFmtId="2" fontId="34" fillId="0" borderId="2" xfId="0" applyNumberFormat="1" applyFont="1" applyBorder="1" applyAlignment="1" applyProtection="1">
      <alignment horizontal="right" vertical="center"/>
      <protection locked="0"/>
    </xf>
    <xf numFmtId="4" fontId="2" fillId="5" borderId="37" xfId="0" applyNumberFormat="1" applyFont="1" applyFill="1" applyBorder="1" applyAlignment="1">
      <alignment horizontal="right" vertical="center"/>
    </xf>
    <xf numFmtId="4" fontId="2" fillId="5" borderId="36" xfId="0" applyNumberFormat="1" applyFont="1" applyFill="1" applyBorder="1" applyAlignment="1">
      <alignment horizontal="right" vertical="center"/>
    </xf>
    <xf numFmtId="0" fontId="2" fillId="5" borderId="37" xfId="0" applyFont="1" applyFill="1" applyBorder="1" applyAlignment="1">
      <alignment horizontal="left" vertical="center" wrapText="1"/>
    </xf>
    <xf numFmtId="0" fontId="2" fillId="5" borderId="35" xfId="0" applyFont="1" applyFill="1" applyBorder="1" applyAlignment="1">
      <alignment horizontal="left" vertical="center" wrapText="1"/>
    </xf>
    <xf numFmtId="0" fontId="2" fillId="5" borderId="38" xfId="0" applyFont="1" applyFill="1" applyBorder="1" applyAlignment="1">
      <alignment horizontal="left" vertical="center" wrapText="1"/>
    </xf>
    <xf numFmtId="0" fontId="9" fillId="0" borderId="10" xfId="0" applyFont="1" applyBorder="1" applyAlignment="1" applyProtection="1">
      <alignment horizontal="left" vertical="center" wrapText="1"/>
      <protection locked="0"/>
    </xf>
    <xf numFmtId="0" fontId="9" fillId="0" borderId="11" xfId="0" applyFont="1" applyBorder="1" applyAlignment="1" applyProtection="1">
      <alignment horizontal="left" vertical="center" wrapText="1"/>
      <protection locked="0"/>
    </xf>
    <xf numFmtId="0" fontId="9" fillId="0" borderId="34"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2" xfId="0" applyFont="1" applyBorder="1" applyAlignment="1" applyProtection="1">
      <alignment horizontal="left" vertical="center" wrapText="1"/>
      <protection locked="0"/>
    </xf>
    <xf numFmtId="43" fontId="14" fillId="0" borderId="34" xfId="1" applyFont="1" applyFill="1" applyBorder="1" applyAlignment="1" applyProtection="1">
      <alignment horizontal="right" vertical="center"/>
      <protection locked="0"/>
    </xf>
    <xf numFmtId="43" fontId="14" fillId="0" borderId="1" xfId="1" applyFont="1" applyFill="1" applyBorder="1" applyAlignment="1" applyProtection="1">
      <alignment horizontal="right" vertical="center"/>
      <protection locked="0"/>
    </xf>
    <xf numFmtId="43" fontId="14" fillId="0" borderId="2" xfId="1" applyFont="1" applyFill="1" applyBorder="1" applyAlignment="1" applyProtection="1">
      <alignment horizontal="right" vertical="center"/>
      <protection locked="0"/>
    </xf>
    <xf numFmtId="0" fontId="9" fillId="4" borderId="34" xfId="0" applyFont="1" applyFill="1" applyBorder="1" applyAlignment="1">
      <alignment horizontal="left" vertical="center" wrapText="1"/>
    </xf>
    <xf numFmtId="0" fontId="18" fillId="4" borderId="1" xfId="0" applyFont="1" applyFill="1" applyBorder="1" applyAlignment="1">
      <alignment horizontal="left" vertical="center" wrapText="1"/>
    </xf>
    <xf numFmtId="0" fontId="18" fillId="4" borderId="2" xfId="0" applyFont="1" applyFill="1" applyBorder="1" applyAlignment="1">
      <alignment horizontal="left" vertical="center" wrapText="1"/>
    </xf>
    <xf numFmtId="0" fontId="3" fillId="5" borderId="37" xfId="0" applyFont="1" applyFill="1" applyBorder="1" applyAlignment="1">
      <alignment horizontal="left" vertical="center"/>
    </xf>
    <xf numFmtId="0" fontId="3" fillId="5" borderId="35" xfId="0" applyFont="1" applyFill="1" applyBorder="1" applyAlignment="1">
      <alignment horizontal="left" vertical="center"/>
    </xf>
    <xf numFmtId="0" fontId="20" fillId="5" borderId="38" xfId="0" applyFont="1" applyFill="1" applyBorder="1" applyAlignment="1">
      <alignment horizontal="left" vertical="center"/>
    </xf>
    <xf numFmtId="0" fontId="9" fillId="4" borderId="9" xfId="0" applyFont="1" applyFill="1" applyBorder="1" applyAlignment="1">
      <alignment horizontal="left" vertical="center"/>
    </xf>
    <xf numFmtId="0" fontId="18" fillId="4" borderId="10" xfId="0" applyFont="1" applyFill="1" applyBorder="1" applyAlignment="1">
      <alignment horizontal="left" vertical="center"/>
    </xf>
    <xf numFmtId="0" fontId="18" fillId="4" borderId="11" xfId="0" applyFont="1" applyFill="1" applyBorder="1" applyAlignment="1">
      <alignment horizontal="left" vertical="center"/>
    </xf>
    <xf numFmtId="43" fontId="9" fillId="2" borderId="34" xfId="1" applyFont="1" applyFill="1" applyBorder="1" applyAlignment="1" applyProtection="1">
      <alignment horizontal="right" vertical="center"/>
    </xf>
    <xf numFmtId="43" fontId="9" fillId="2" borderId="1" xfId="1" applyFont="1" applyFill="1" applyBorder="1" applyAlignment="1" applyProtection="1">
      <alignment horizontal="right" vertical="center"/>
    </xf>
    <xf numFmtId="43" fontId="9" fillId="2" borderId="2" xfId="1" applyFont="1" applyFill="1" applyBorder="1" applyAlignment="1" applyProtection="1">
      <alignment horizontal="right" vertical="center"/>
    </xf>
    <xf numFmtId="0" fontId="9" fillId="0" borderId="34" xfId="0" applyFont="1" applyBorder="1" applyAlignment="1">
      <alignment horizontal="left"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4" borderId="34" xfId="0" applyFont="1" applyFill="1" applyBorder="1" applyAlignment="1">
      <alignment vertical="center"/>
    </xf>
    <xf numFmtId="0" fontId="9" fillId="4" borderId="1" xfId="0" applyFont="1" applyFill="1" applyBorder="1" applyAlignment="1">
      <alignment vertical="center"/>
    </xf>
    <xf numFmtId="0" fontId="9" fillId="4" borderId="2" xfId="0" applyFont="1" applyFill="1" applyBorder="1" applyAlignment="1">
      <alignment vertical="center"/>
    </xf>
    <xf numFmtId="43" fontId="9" fillId="0" borderId="34" xfId="1" applyFont="1" applyFill="1" applyBorder="1" applyAlignment="1" applyProtection="1">
      <alignment vertical="center"/>
    </xf>
    <xf numFmtId="43" fontId="9" fillId="0" borderId="2" xfId="1" applyFont="1" applyFill="1" applyBorder="1" applyAlignment="1" applyProtection="1">
      <alignment vertical="center"/>
    </xf>
    <xf numFmtId="166" fontId="18" fillId="4" borderId="0" xfId="0" applyNumberFormat="1" applyFont="1" applyFill="1" applyAlignment="1">
      <alignment horizontal="center" vertical="center"/>
    </xf>
    <xf numFmtId="165" fontId="18" fillId="4" borderId="0" xfId="0" applyNumberFormat="1" applyFont="1" applyFill="1" applyAlignment="1">
      <alignment horizontal="center" vertical="center"/>
    </xf>
    <xf numFmtId="0" fontId="8" fillId="2" borderId="10" xfId="0" applyFont="1" applyFill="1" applyBorder="1"/>
    <xf numFmtId="4" fontId="11" fillId="2" borderId="10" xfId="0" applyNumberFormat="1" applyFont="1" applyFill="1" applyBorder="1" applyAlignment="1">
      <alignment horizontal="right"/>
    </xf>
    <xf numFmtId="4" fontId="11" fillId="2" borderId="42" xfId="0" applyNumberFormat="1" applyFont="1" applyFill="1" applyBorder="1" applyAlignment="1">
      <alignment horizontal="right"/>
    </xf>
    <xf numFmtId="0" fontId="9" fillId="4" borderId="9"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11" xfId="0" applyFont="1" applyFill="1" applyBorder="1" applyAlignment="1">
      <alignment horizontal="left" vertical="center" wrapText="1"/>
    </xf>
    <xf numFmtId="0" fontId="11" fillId="4" borderId="0" xfId="0" applyFont="1" applyFill="1" applyAlignment="1">
      <alignment horizontal="center" vertical="center"/>
    </xf>
    <xf numFmtId="4" fontId="9" fillId="4" borderId="43" xfId="0" applyNumberFormat="1" applyFont="1" applyFill="1" applyBorder="1" applyAlignment="1">
      <alignment horizontal="right" vertical="center"/>
    </xf>
    <xf numFmtId="4" fontId="9" fillId="4" borderId="46" xfId="0" applyNumberFormat="1" applyFont="1" applyFill="1" applyBorder="1" applyAlignment="1">
      <alignment horizontal="right" vertical="center"/>
    </xf>
    <xf numFmtId="0" fontId="9" fillId="4" borderId="1" xfId="0" applyFont="1" applyFill="1" applyBorder="1" applyAlignment="1">
      <alignment horizontal="left" vertical="center"/>
    </xf>
    <xf numFmtId="0" fontId="9" fillId="4" borderId="2" xfId="0" applyFont="1" applyFill="1" applyBorder="1" applyAlignment="1">
      <alignment horizontal="left" vertical="center"/>
    </xf>
    <xf numFmtId="43" fontId="9" fillId="4" borderId="34" xfId="1" applyFont="1" applyFill="1" applyBorder="1" applyAlignment="1" applyProtection="1">
      <alignment horizontal="center" vertical="center"/>
    </xf>
    <xf numFmtId="43" fontId="9" fillId="4" borderId="1" xfId="1" applyFont="1" applyFill="1" applyBorder="1" applyAlignment="1" applyProtection="1">
      <alignment horizontal="center" vertical="center"/>
    </xf>
    <xf numFmtId="4" fontId="9" fillId="2" borderId="34" xfId="0" applyNumberFormat="1" applyFont="1" applyFill="1" applyBorder="1" applyAlignment="1">
      <alignment horizontal="right" vertical="center"/>
    </xf>
    <xf numFmtId="4" fontId="9" fillId="2" borderId="23" xfId="0" applyNumberFormat="1" applyFont="1" applyFill="1" applyBorder="1" applyAlignment="1">
      <alignment horizontal="right" vertical="center"/>
    </xf>
    <xf numFmtId="0" fontId="9" fillId="4" borderId="10" xfId="0" applyFont="1" applyFill="1" applyBorder="1" applyAlignment="1">
      <alignment horizontal="left" vertical="center" wrapText="1"/>
    </xf>
    <xf numFmtId="0" fontId="9" fillId="4" borderId="11" xfId="0" applyFont="1" applyFill="1" applyBorder="1" applyAlignment="1">
      <alignment horizontal="left" vertical="center" wrapText="1"/>
    </xf>
    <xf numFmtId="39" fontId="9" fillId="4" borderId="34" xfId="1" applyNumberFormat="1" applyFont="1" applyFill="1" applyBorder="1" applyAlignment="1" applyProtection="1">
      <alignment horizontal="right" vertical="center"/>
    </xf>
    <xf numFmtId="39" fontId="9" fillId="4" borderId="23" xfId="1" applyNumberFormat="1" applyFont="1" applyFill="1" applyBorder="1" applyAlignment="1" applyProtection="1">
      <alignment horizontal="right" vertical="center"/>
    </xf>
    <xf numFmtId="0" fontId="19" fillId="5" borderId="44" xfId="0" applyFont="1" applyFill="1" applyBorder="1" applyAlignment="1">
      <alignment horizontal="center" vertical="center" wrapText="1"/>
    </xf>
    <xf numFmtId="0" fontId="19" fillId="5" borderId="20" xfId="0" applyFont="1" applyFill="1" applyBorder="1" applyAlignment="1">
      <alignment horizontal="center" vertical="center" wrapText="1"/>
    </xf>
    <xf numFmtId="0" fontId="19" fillId="5" borderId="15" xfId="0" applyFont="1" applyFill="1" applyBorder="1" applyAlignment="1">
      <alignment horizontal="center" vertical="center" wrapText="1"/>
    </xf>
    <xf numFmtId="4" fontId="29" fillId="2" borderId="1" xfId="0" applyNumberFormat="1" applyFont="1" applyFill="1" applyBorder="1" applyAlignment="1">
      <alignment horizontal="right"/>
    </xf>
    <xf numFmtId="4" fontId="29" fillId="2" borderId="23" xfId="0" applyNumberFormat="1" applyFont="1" applyFill="1" applyBorder="1" applyAlignment="1">
      <alignment horizontal="right"/>
    </xf>
    <xf numFmtId="165" fontId="9" fillId="2" borderId="0" xfId="0" applyNumberFormat="1" applyFont="1" applyFill="1" applyAlignment="1">
      <alignment horizontal="left" vertical="center" wrapText="1"/>
    </xf>
    <xf numFmtId="4" fontId="9" fillId="2" borderId="1" xfId="0" applyNumberFormat="1" applyFont="1" applyFill="1" applyBorder="1" applyAlignment="1">
      <alignment horizontal="right"/>
    </xf>
    <xf numFmtId="4" fontId="9" fillId="2" borderId="23" xfId="0" applyNumberFormat="1" applyFont="1" applyFill="1" applyBorder="1" applyAlignment="1">
      <alignment horizontal="right"/>
    </xf>
    <xf numFmtId="0" fontId="8" fillId="2" borderId="1" xfId="0" applyFont="1" applyFill="1" applyBorder="1"/>
    <xf numFmtId="0" fontId="18" fillId="0" borderId="40" xfId="0" applyFont="1" applyBorder="1" applyAlignment="1" applyProtection="1">
      <alignment horizontal="left" vertical="center" wrapText="1"/>
      <protection locked="0"/>
    </xf>
    <xf numFmtId="0" fontId="18" fillId="0" borderId="13" xfId="0" applyFont="1" applyBorder="1" applyAlignment="1" applyProtection="1">
      <alignment horizontal="left" vertical="center" wrapText="1"/>
      <protection locked="0"/>
    </xf>
    <xf numFmtId="0" fontId="18" fillId="0" borderId="25" xfId="0" applyFont="1" applyBorder="1" applyAlignment="1" applyProtection="1">
      <alignment horizontal="left" vertical="center" wrapText="1"/>
      <protection locked="0"/>
    </xf>
    <xf numFmtId="0" fontId="18" fillId="0" borderId="5" xfId="0" applyFont="1" applyBorder="1" applyAlignment="1" applyProtection="1">
      <alignment horizontal="left" vertical="center" wrapText="1"/>
      <protection locked="0"/>
    </xf>
    <xf numFmtId="0" fontId="18" fillId="0" borderId="6" xfId="0" applyFont="1" applyBorder="1" applyAlignment="1" applyProtection="1">
      <alignment horizontal="left" vertical="center" wrapText="1"/>
      <protection locked="0"/>
    </xf>
    <xf numFmtId="0" fontId="18" fillId="0" borderId="52" xfId="0" applyFont="1" applyBorder="1" applyAlignment="1" applyProtection="1">
      <alignment horizontal="left" vertical="center" wrapText="1"/>
      <protection locked="0"/>
    </xf>
    <xf numFmtId="0" fontId="11" fillId="4" borderId="49" xfId="0" applyFont="1" applyFill="1" applyBorder="1" applyAlignment="1" applyProtection="1">
      <alignment horizontal="center" vertical="center"/>
      <protection locked="0"/>
    </xf>
    <xf numFmtId="0" fontId="11" fillId="4" borderId="7" xfId="0" applyFont="1" applyFill="1" applyBorder="1" applyAlignment="1" applyProtection="1">
      <alignment horizontal="center" vertical="center"/>
      <protection locked="0"/>
    </xf>
    <xf numFmtId="0" fontId="35" fillId="4" borderId="0" xfId="0" applyFont="1" applyFill="1" applyAlignment="1" applyProtection="1">
      <alignment horizontal="center" vertical="center" wrapText="1"/>
      <protection locked="0"/>
    </xf>
    <xf numFmtId="0" fontId="18" fillId="4" borderId="28" xfId="0" applyFont="1" applyFill="1" applyBorder="1" applyAlignment="1">
      <alignment horizontal="center" vertical="center" wrapText="1"/>
    </xf>
    <xf numFmtId="0" fontId="18" fillId="4" borderId="31" xfId="0" applyFont="1" applyFill="1" applyBorder="1" applyAlignment="1">
      <alignment horizontal="center" vertical="center" wrapText="1"/>
    </xf>
    <xf numFmtId="0" fontId="18" fillId="4" borderId="0" xfId="0" applyFont="1" applyFill="1" applyAlignment="1" applyProtection="1">
      <alignment horizontal="center" vertical="center" wrapText="1"/>
      <protection locked="0"/>
    </xf>
    <xf numFmtId="0" fontId="18" fillId="4" borderId="10" xfId="0" applyFont="1" applyFill="1" applyBorder="1" applyAlignment="1" applyProtection="1">
      <alignment horizontal="center" vertical="center" wrapText="1"/>
      <protection locked="0"/>
    </xf>
    <xf numFmtId="0" fontId="18" fillId="4" borderId="58" xfId="0" applyFont="1" applyFill="1" applyBorder="1" applyAlignment="1" applyProtection="1">
      <alignment horizontal="center" vertical="center" wrapText="1"/>
      <protection locked="0"/>
    </xf>
    <xf numFmtId="0" fontId="18" fillId="4" borderId="31" xfId="0" applyFont="1" applyFill="1" applyBorder="1" applyAlignment="1" applyProtection="1">
      <alignment horizontal="center" vertical="center" wrapText="1"/>
      <protection locked="0"/>
    </xf>
    <xf numFmtId="0" fontId="18" fillId="4" borderId="57" xfId="0" applyFont="1" applyFill="1" applyBorder="1" applyAlignment="1" applyProtection="1">
      <alignment horizontal="center" vertical="center" wrapText="1"/>
      <protection locked="0"/>
    </xf>
    <xf numFmtId="0" fontId="18" fillId="4" borderId="14" xfId="0" applyFont="1" applyFill="1" applyBorder="1" applyAlignment="1" applyProtection="1">
      <alignment horizontal="center" vertical="center" wrapText="1"/>
      <protection locked="0"/>
    </xf>
    <xf numFmtId="0" fontId="27" fillId="4" borderId="5" xfId="0" applyFont="1" applyFill="1" applyBorder="1" applyAlignment="1">
      <alignment horizontal="center" vertical="center"/>
    </xf>
    <xf numFmtId="0" fontId="27" fillId="4" borderId="6" xfId="0" applyFont="1" applyFill="1" applyBorder="1" applyAlignment="1">
      <alignment horizontal="center" vertical="center"/>
    </xf>
    <xf numFmtId="0" fontId="27" fillId="4" borderId="7" xfId="0" applyFont="1" applyFill="1" applyBorder="1" applyAlignment="1">
      <alignment horizontal="center" vertical="center"/>
    </xf>
    <xf numFmtId="0" fontId="2" fillId="5" borderId="22" xfId="0" applyFont="1" applyFill="1" applyBorder="1" applyAlignment="1" applyProtection="1">
      <alignment horizontal="left" vertical="center"/>
      <protection locked="0"/>
    </xf>
    <xf numFmtId="0" fontId="2" fillId="5" borderId="0" xfId="0" applyFont="1" applyFill="1" applyAlignment="1" applyProtection="1">
      <alignment horizontal="left" vertical="center"/>
      <protection locked="0"/>
    </xf>
    <xf numFmtId="0" fontId="2" fillId="5" borderId="12" xfId="0" applyFont="1" applyFill="1" applyBorder="1" applyAlignment="1" applyProtection="1">
      <alignment horizontal="left" vertical="center"/>
      <protection locked="0"/>
    </xf>
    <xf numFmtId="0" fontId="26" fillId="2" borderId="22" xfId="0" applyFont="1" applyFill="1" applyBorder="1" applyAlignment="1">
      <alignment horizontal="center" wrapText="1"/>
    </xf>
    <xf numFmtId="0" fontId="26" fillId="2" borderId="0" xfId="0" applyFont="1" applyFill="1" applyAlignment="1">
      <alignment horizontal="center" wrapText="1"/>
    </xf>
    <xf numFmtId="0" fontId="26" fillId="2" borderId="12" xfId="0" applyFont="1" applyFill="1" applyBorder="1" applyAlignment="1">
      <alignment horizontal="center" wrapText="1"/>
    </xf>
    <xf numFmtId="4" fontId="31" fillId="2" borderId="34" xfId="0" applyNumberFormat="1" applyFont="1" applyFill="1" applyBorder="1" applyAlignment="1" applyProtection="1">
      <alignment horizontal="right"/>
      <protection locked="0"/>
    </xf>
    <xf numFmtId="4" fontId="31" fillId="2" borderId="23" xfId="0" applyNumberFormat="1" applyFont="1" applyFill="1" applyBorder="1" applyAlignment="1" applyProtection="1">
      <alignment horizontal="right"/>
      <protection locked="0"/>
    </xf>
    <xf numFmtId="0" fontId="2" fillId="8" borderId="24" xfId="0" applyFont="1" applyFill="1" applyBorder="1" applyAlignment="1">
      <alignment horizontal="center" vertical="center" wrapText="1"/>
    </xf>
    <xf numFmtId="0" fontId="2" fillId="8" borderId="1" xfId="0" applyFont="1" applyFill="1" applyBorder="1" applyAlignment="1">
      <alignment horizontal="center" vertical="center" wrapText="1"/>
    </xf>
    <xf numFmtId="166" fontId="8" fillId="7" borderId="20" xfId="0" applyNumberFormat="1" applyFont="1" applyFill="1" applyBorder="1" applyAlignment="1">
      <alignment horizontal="right"/>
    </xf>
    <xf numFmtId="166" fontId="8" fillId="7" borderId="15" xfId="0" applyNumberFormat="1" applyFont="1" applyFill="1" applyBorder="1" applyAlignment="1">
      <alignment horizontal="right"/>
    </xf>
    <xf numFmtId="4" fontId="8" fillId="2" borderId="10" xfId="0" applyNumberFormat="1" applyFont="1" applyFill="1" applyBorder="1" applyAlignment="1" applyProtection="1">
      <alignment horizontal="left"/>
      <protection locked="0"/>
    </xf>
    <xf numFmtId="4" fontId="8" fillId="7" borderId="44" xfId="0" applyNumberFormat="1" applyFont="1" applyFill="1" applyBorder="1" applyAlignment="1">
      <alignment horizontal="left"/>
    </xf>
    <xf numFmtId="4" fontId="8" fillId="7" borderId="20" xfId="0" applyNumberFormat="1" applyFont="1" applyFill="1" applyBorder="1" applyAlignment="1">
      <alignment horizontal="left"/>
    </xf>
    <xf numFmtId="0" fontId="2" fillId="4" borderId="40" xfId="0" applyFont="1" applyFill="1" applyBorder="1" applyAlignment="1" applyProtection="1">
      <alignment horizontal="center" vertical="center" wrapText="1"/>
      <protection locked="0"/>
    </xf>
    <xf numFmtId="0" fontId="2" fillId="4" borderId="13" xfId="0" applyFont="1" applyFill="1" applyBorder="1" applyAlignment="1" applyProtection="1">
      <alignment horizontal="center" vertical="center" wrapText="1"/>
      <protection locked="0"/>
    </xf>
    <xf numFmtId="0" fontId="2" fillId="4" borderId="25" xfId="0" applyFont="1" applyFill="1" applyBorder="1" applyAlignment="1" applyProtection="1">
      <alignment horizontal="center" vertical="center" wrapText="1"/>
      <protection locked="0"/>
    </xf>
    <xf numFmtId="0" fontId="2" fillId="4" borderId="22" xfId="0" applyFont="1" applyFill="1" applyBorder="1" applyAlignment="1" applyProtection="1">
      <alignment horizontal="center" vertical="center" wrapText="1"/>
      <protection locked="0"/>
    </xf>
    <xf numFmtId="0" fontId="2" fillId="4" borderId="0" xfId="0" applyFont="1" applyFill="1" applyAlignment="1" applyProtection="1">
      <alignment horizontal="center" vertical="center" wrapText="1"/>
      <protection locked="0"/>
    </xf>
    <xf numFmtId="0" fontId="2" fillId="4" borderId="17" xfId="0" applyFont="1" applyFill="1" applyBorder="1" applyAlignment="1" applyProtection="1">
      <alignment horizontal="center" vertical="center" wrapText="1"/>
      <protection locked="0"/>
    </xf>
    <xf numFmtId="0" fontId="2" fillId="4" borderId="41" xfId="0" applyFont="1" applyFill="1" applyBorder="1" applyAlignment="1" applyProtection="1">
      <alignment horizontal="center" vertical="center" wrapText="1"/>
      <protection locked="0"/>
    </xf>
    <xf numFmtId="0" fontId="2" fillId="4" borderId="10" xfId="0" applyFont="1" applyFill="1" applyBorder="1" applyAlignment="1" applyProtection="1">
      <alignment horizontal="center" vertical="center" wrapText="1"/>
      <protection locked="0"/>
    </xf>
    <xf numFmtId="0" fontId="2" fillId="4" borderId="11" xfId="0" applyFont="1" applyFill="1" applyBorder="1" applyAlignment="1" applyProtection="1">
      <alignment horizontal="center" vertical="center" wrapText="1"/>
      <protection locked="0"/>
    </xf>
    <xf numFmtId="4" fontId="31" fillId="2" borderId="10" xfId="0" applyNumberFormat="1" applyFont="1" applyFill="1" applyBorder="1" applyAlignment="1" applyProtection="1">
      <alignment horizontal="right"/>
      <protection locked="0"/>
    </xf>
    <xf numFmtId="4" fontId="31" fillId="2" borderId="42" xfId="0" applyNumberFormat="1" applyFont="1" applyFill="1" applyBorder="1" applyAlignment="1" applyProtection="1">
      <alignment horizontal="right"/>
      <protection locked="0"/>
    </xf>
    <xf numFmtId="0" fontId="33" fillId="8" borderId="1" xfId="0" applyFont="1" applyFill="1" applyBorder="1" applyAlignment="1">
      <alignment horizontal="left" vertical="center" wrapText="1"/>
    </xf>
    <xf numFmtId="0" fontId="33" fillId="8" borderId="2" xfId="0" applyFont="1" applyFill="1" applyBorder="1" applyAlignment="1">
      <alignment horizontal="left" vertical="center" wrapText="1"/>
    </xf>
    <xf numFmtId="4" fontId="15" fillId="2" borderId="10" xfId="0" applyNumberFormat="1" applyFont="1" applyFill="1" applyBorder="1" applyAlignment="1" applyProtection="1">
      <alignment horizontal="right"/>
      <protection locked="0"/>
    </xf>
    <xf numFmtId="4" fontId="15" fillId="2" borderId="42" xfId="0" applyNumberFormat="1" applyFont="1" applyFill="1" applyBorder="1" applyAlignment="1" applyProtection="1">
      <alignment horizontal="right"/>
      <protection locked="0"/>
    </xf>
    <xf numFmtId="0" fontId="19" fillId="4" borderId="32" xfId="0" applyFont="1" applyFill="1" applyBorder="1" applyAlignment="1" applyProtection="1">
      <alignment horizontal="left" vertical="center" wrapText="1"/>
      <protection locked="0"/>
    </xf>
    <xf numFmtId="0" fontId="19" fillId="4" borderId="0" xfId="0" applyFont="1" applyFill="1" applyAlignment="1" applyProtection="1">
      <alignment horizontal="left" vertical="center" wrapText="1"/>
      <protection locked="0"/>
    </xf>
    <xf numFmtId="165" fontId="18" fillId="4" borderId="0" xfId="0" applyNumberFormat="1" applyFont="1" applyFill="1" applyAlignment="1" applyProtection="1">
      <alignment horizontal="center" vertical="center"/>
      <protection locked="0"/>
    </xf>
    <xf numFmtId="165" fontId="18" fillId="4" borderId="12" xfId="0" applyNumberFormat="1" applyFont="1" applyFill="1" applyBorder="1" applyAlignment="1" applyProtection="1">
      <alignment horizontal="center" vertical="center"/>
      <protection locked="0"/>
    </xf>
    <xf numFmtId="0" fontId="19" fillId="4" borderId="24" xfId="0" applyFont="1" applyFill="1" applyBorder="1" applyAlignment="1" applyProtection="1">
      <alignment horizontal="center" vertical="center"/>
      <protection locked="0"/>
    </xf>
    <xf numFmtId="0" fontId="19" fillId="4" borderId="1" xfId="0" applyFont="1" applyFill="1" applyBorder="1" applyAlignment="1" applyProtection="1">
      <alignment horizontal="center" vertical="center"/>
      <protection locked="0"/>
    </xf>
    <xf numFmtId="0" fontId="18" fillId="4" borderId="1" xfId="0" applyFont="1" applyFill="1" applyBorder="1" applyAlignment="1" applyProtection="1">
      <alignment horizontal="left" vertical="center" wrapText="1"/>
      <protection locked="0"/>
    </xf>
    <xf numFmtId="0" fontId="18" fillId="4" borderId="2" xfId="0" applyFont="1" applyFill="1" applyBorder="1" applyAlignment="1" applyProtection="1">
      <alignment horizontal="left" vertical="center" wrapText="1"/>
      <protection locked="0"/>
    </xf>
    <xf numFmtId="0" fontId="18" fillId="4" borderId="23" xfId="0" applyFont="1" applyFill="1" applyBorder="1" applyAlignment="1" applyProtection="1">
      <alignment horizontal="left" vertical="center" wrapText="1"/>
      <protection locked="0"/>
    </xf>
    <xf numFmtId="0" fontId="19" fillId="4" borderId="2" xfId="0" applyFont="1" applyFill="1" applyBorder="1" applyAlignment="1" applyProtection="1">
      <alignment horizontal="center" vertical="center"/>
      <protection locked="0"/>
    </xf>
    <xf numFmtId="0" fontId="19" fillId="4" borderId="10" xfId="0" applyFont="1" applyFill="1" applyBorder="1" applyAlignment="1" applyProtection="1">
      <alignment horizontal="center" vertical="center" wrapText="1"/>
      <protection locked="0"/>
    </xf>
    <xf numFmtId="0" fontId="19" fillId="4" borderId="11" xfId="0" applyFont="1" applyFill="1" applyBorder="1" applyAlignment="1" applyProtection="1">
      <alignment horizontal="center" vertical="center" wrapText="1"/>
      <protection locked="0"/>
    </xf>
    <xf numFmtId="0" fontId="19" fillId="4" borderId="23" xfId="0" applyFont="1" applyFill="1" applyBorder="1" applyAlignment="1" applyProtection="1">
      <alignment horizontal="center" vertical="center"/>
      <protection locked="0"/>
    </xf>
    <xf numFmtId="0" fontId="18" fillId="4" borderId="1" xfId="0" applyFont="1" applyFill="1" applyBorder="1" applyAlignment="1" applyProtection="1">
      <alignment horizontal="center" vertical="center"/>
      <protection locked="0"/>
    </xf>
    <xf numFmtId="0" fontId="18" fillId="4" borderId="2" xfId="0" applyFont="1" applyFill="1" applyBorder="1" applyAlignment="1" applyProtection="1">
      <alignment horizontal="center" vertical="center"/>
      <protection locked="0"/>
    </xf>
    <xf numFmtId="0" fontId="18" fillId="4" borderId="11" xfId="0" applyFont="1" applyFill="1" applyBorder="1" applyAlignment="1" applyProtection="1">
      <alignment horizontal="center" vertical="center" wrapText="1"/>
      <protection locked="0"/>
    </xf>
    <xf numFmtId="0" fontId="18" fillId="4" borderId="1" xfId="0" applyFont="1" applyFill="1" applyBorder="1" applyAlignment="1" applyProtection="1">
      <alignment horizontal="left" vertical="center"/>
      <protection locked="0"/>
    </xf>
    <xf numFmtId="0" fontId="18" fillId="4" borderId="2" xfId="0" applyFont="1" applyFill="1" applyBorder="1" applyAlignment="1" applyProtection="1">
      <alignment horizontal="left" vertical="center"/>
      <protection locked="0"/>
    </xf>
    <xf numFmtId="0" fontId="2" fillId="5" borderId="37" xfId="0" applyFont="1" applyFill="1" applyBorder="1" applyAlignment="1">
      <alignment horizontal="center" vertical="center" wrapText="1"/>
    </xf>
    <xf numFmtId="0" fontId="2" fillId="5" borderId="36" xfId="0" applyFont="1" applyFill="1" applyBorder="1" applyAlignment="1">
      <alignment horizontal="center" vertical="center" wrapText="1"/>
    </xf>
    <xf numFmtId="0" fontId="15" fillId="4" borderId="45"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5" fillId="4" borderId="46" xfId="0" applyFont="1" applyFill="1" applyBorder="1" applyAlignment="1">
      <alignment horizontal="center" vertical="center" wrapText="1"/>
    </xf>
    <xf numFmtId="0" fontId="15" fillId="4" borderId="44" xfId="0" applyFont="1" applyFill="1" applyBorder="1" applyAlignment="1" applyProtection="1">
      <alignment horizontal="left" vertical="center" wrapText="1"/>
      <protection locked="0"/>
    </xf>
    <xf numFmtId="0" fontId="15" fillId="4" borderId="20" xfId="0" applyFont="1" applyFill="1" applyBorder="1" applyAlignment="1" applyProtection="1">
      <alignment horizontal="left" vertical="center" wrapText="1"/>
      <protection locked="0"/>
    </xf>
    <xf numFmtId="164" fontId="23" fillId="4" borderId="29" xfId="0" applyNumberFormat="1" applyFont="1" applyFill="1" applyBorder="1" applyAlignment="1" applyProtection="1">
      <alignment horizontal="center" vertical="center" wrapText="1" readingOrder="1"/>
      <protection locked="0"/>
    </xf>
    <xf numFmtId="164" fontId="23" fillId="4" borderId="49" xfId="0" applyNumberFormat="1" applyFont="1" applyFill="1" applyBorder="1" applyAlignment="1" applyProtection="1">
      <alignment horizontal="center" vertical="center" wrapText="1" readingOrder="1"/>
      <protection locked="0"/>
    </xf>
    <xf numFmtId="164" fontId="23" fillId="4" borderId="32" xfId="0" applyNumberFormat="1" applyFont="1" applyFill="1" applyBorder="1" applyAlignment="1" applyProtection="1">
      <alignment horizontal="center" vertical="center" wrapText="1" readingOrder="1"/>
      <protection locked="0"/>
    </xf>
    <xf numFmtId="164" fontId="23" fillId="4" borderId="12" xfId="0" applyNumberFormat="1" applyFont="1" applyFill="1" applyBorder="1" applyAlignment="1" applyProtection="1">
      <alignment horizontal="center" vertical="center" wrapText="1" readingOrder="1"/>
      <protection locked="0"/>
    </xf>
    <xf numFmtId="164" fontId="23" fillId="4" borderId="33" xfId="0" applyNumberFormat="1" applyFont="1" applyFill="1" applyBorder="1" applyAlignment="1" applyProtection="1">
      <alignment horizontal="center" vertical="center" wrapText="1" readingOrder="1"/>
      <protection locked="0"/>
    </xf>
    <xf numFmtId="164" fontId="23" fillId="4" borderId="7" xfId="0" applyNumberFormat="1" applyFont="1" applyFill="1" applyBorder="1" applyAlignment="1" applyProtection="1">
      <alignment horizontal="center" vertical="center" wrapText="1" readingOrder="1"/>
      <protection locked="0"/>
    </xf>
    <xf numFmtId="0" fontId="3" fillId="5" borderId="18" xfId="0" applyFont="1" applyFill="1" applyBorder="1" applyAlignment="1">
      <alignment horizontal="left" vertical="center"/>
    </xf>
    <xf numFmtId="0" fontId="3" fillId="5" borderId="38" xfId="0" applyFont="1" applyFill="1" applyBorder="1" applyAlignment="1">
      <alignment horizontal="left" vertical="center"/>
    </xf>
    <xf numFmtId="0" fontId="15" fillId="4" borderId="20" xfId="0" applyFont="1" applyFill="1" applyBorder="1" applyAlignment="1" applyProtection="1">
      <alignment horizontal="center" vertical="center"/>
      <protection locked="0"/>
    </xf>
    <xf numFmtId="0" fontId="15" fillId="4" borderId="15" xfId="0" applyFont="1" applyFill="1" applyBorder="1" applyAlignment="1" applyProtection="1">
      <alignment horizontal="center" vertical="center"/>
      <protection locked="0"/>
    </xf>
    <xf numFmtId="0" fontId="15" fillId="4" borderId="45" xfId="0" applyFont="1" applyFill="1" applyBorder="1" applyAlignment="1">
      <alignment horizontal="center" vertical="center"/>
    </xf>
    <xf numFmtId="0" fontId="15" fillId="4" borderId="46" xfId="0" applyFont="1" applyFill="1" applyBorder="1" applyAlignment="1">
      <alignment horizontal="center" vertical="center"/>
    </xf>
    <xf numFmtId="0" fontId="9" fillId="4" borderId="1" xfId="0" applyFont="1" applyFill="1" applyBorder="1" applyAlignment="1">
      <alignment horizontal="left" vertical="center" wrapText="1"/>
    </xf>
    <xf numFmtId="0" fontId="9" fillId="4" borderId="2" xfId="0" applyFont="1" applyFill="1" applyBorder="1" applyAlignment="1">
      <alignment horizontal="left" vertical="center" wrapText="1"/>
    </xf>
    <xf numFmtId="43" fontId="9" fillId="4" borderId="34" xfId="1" applyFont="1" applyFill="1" applyBorder="1" applyAlignment="1" applyProtection="1">
      <alignment vertical="center"/>
    </xf>
    <xf numFmtId="43" fontId="9" fillId="4" borderId="2" xfId="1" applyFont="1" applyFill="1" applyBorder="1" applyAlignment="1" applyProtection="1">
      <alignment vertical="center"/>
    </xf>
    <xf numFmtId="0" fontId="11" fillId="5" borderId="34"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9" fillId="0" borderId="43" xfId="0" applyFont="1" applyBorder="1" applyAlignment="1" applyProtection="1">
      <alignment horizontal="center" vertical="center" wrapText="1"/>
      <protection locked="0"/>
    </xf>
    <xf numFmtId="0" fontId="9" fillId="0" borderId="16" xfId="0" applyFont="1" applyBorder="1" applyAlignment="1" applyProtection="1">
      <alignment horizontal="center" vertical="center" wrapText="1"/>
      <protection locked="0"/>
    </xf>
    <xf numFmtId="0" fontId="9" fillId="0" borderId="46" xfId="0" applyFont="1" applyBorder="1" applyAlignment="1" applyProtection="1">
      <alignment horizontal="center" vertical="center" wrapText="1"/>
      <protection locked="0"/>
    </xf>
    <xf numFmtId="43" fontId="9" fillId="2" borderId="34" xfId="1" applyFont="1" applyFill="1" applyBorder="1" applyAlignment="1" applyProtection="1">
      <alignment vertical="center"/>
    </xf>
    <xf numFmtId="43" fontId="9" fillId="2" borderId="1" xfId="1" applyFont="1" applyFill="1" applyBorder="1" applyAlignment="1" applyProtection="1">
      <alignment vertical="center"/>
    </xf>
    <xf numFmtId="43" fontId="9" fillId="2" borderId="2" xfId="1" applyFont="1" applyFill="1" applyBorder="1" applyAlignment="1" applyProtection="1">
      <alignment vertical="center"/>
    </xf>
    <xf numFmtId="43" fontId="9" fillId="4" borderId="34" xfId="1" applyFont="1" applyFill="1" applyBorder="1" applyAlignment="1" applyProtection="1">
      <alignment horizontal="right" vertical="center"/>
    </xf>
    <xf numFmtId="43" fontId="9" fillId="4" borderId="1" xfId="1" applyFont="1" applyFill="1" applyBorder="1" applyAlignment="1" applyProtection="1">
      <alignment horizontal="right" vertical="center"/>
    </xf>
    <xf numFmtId="0" fontId="18" fillId="4" borderId="1" xfId="0" applyFont="1" applyFill="1" applyBorder="1" applyAlignment="1">
      <alignment horizontal="right" vertical="center"/>
    </xf>
    <xf numFmtId="43" fontId="25" fillId="2" borderId="34" xfId="1" applyFont="1" applyFill="1" applyBorder="1" applyAlignment="1" applyProtection="1">
      <alignment horizontal="right" vertical="center"/>
    </xf>
    <xf numFmtId="43" fontId="25" fillId="2" borderId="1" xfId="1" applyFont="1" applyFill="1" applyBorder="1" applyAlignment="1" applyProtection="1">
      <alignment horizontal="right" vertical="center"/>
    </xf>
    <xf numFmtId="43" fontId="25" fillId="2" borderId="2" xfId="1" applyFont="1" applyFill="1" applyBorder="1" applyAlignment="1" applyProtection="1">
      <alignment horizontal="right" vertical="center"/>
    </xf>
    <xf numFmtId="0" fontId="11" fillId="5" borderId="44" xfId="0" applyFont="1" applyFill="1" applyBorder="1" applyAlignment="1" applyProtection="1">
      <alignment horizontal="center" vertical="center" wrapText="1"/>
      <protection locked="0"/>
    </xf>
    <xf numFmtId="0" fontId="2" fillId="5" borderId="20" xfId="0" applyFont="1" applyFill="1" applyBorder="1" applyAlignment="1" applyProtection="1">
      <alignment horizontal="center" vertical="center" wrapText="1"/>
      <protection locked="0"/>
    </xf>
    <xf numFmtId="0" fontId="2" fillId="5" borderId="15" xfId="0" applyFont="1" applyFill="1" applyBorder="1" applyAlignment="1" applyProtection="1">
      <alignment horizontal="center" vertical="center" wrapText="1"/>
      <protection locked="0"/>
    </xf>
    <xf numFmtId="0" fontId="9" fillId="4" borderId="9" xfId="0" applyFont="1" applyFill="1" applyBorder="1" applyAlignment="1">
      <alignment vertical="center"/>
    </xf>
    <xf numFmtId="0" fontId="9" fillId="4" borderId="10" xfId="0" applyFont="1" applyFill="1" applyBorder="1" applyAlignment="1">
      <alignment vertical="center"/>
    </xf>
    <xf numFmtId="0" fontId="9" fillId="4" borderId="11" xfId="0" applyFont="1" applyFill="1" applyBorder="1" applyAlignment="1">
      <alignment vertical="center"/>
    </xf>
    <xf numFmtId="43" fontId="9" fillId="4" borderId="9" xfId="1" applyFont="1" applyFill="1" applyBorder="1" applyAlignment="1" applyProtection="1">
      <alignment vertical="center"/>
    </xf>
    <xf numFmtId="43" fontId="9" fillId="4" borderId="11" xfId="1" applyFont="1" applyFill="1" applyBorder="1" applyAlignment="1" applyProtection="1">
      <alignment vertical="center"/>
    </xf>
    <xf numFmtId="4" fontId="9" fillId="2" borderId="34" xfId="0" applyNumberFormat="1" applyFont="1" applyFill="1" applyBorder="1" applyAlignment="1">
      <alignment horizontal="right" vertical="center" wrapText="1"/>
    </xf>
    <xf numFmtId="4" fontId="9" fillId="2" borderId="1" xfId="0" applyNumberFormat="1" applyFont="1" applyFill="1" applyBorder="1" applyAlignment="1">
      <alignment horizontal="right" vertical="center" wrapText="1"/>
    </xf>
    <xf numFmtId="0" fontId="9" fillId="2" borderId="1" xfId="0" applyFont="1" applyFill="1" applyBorder="1" applyAlignment="1">
      <alignment horizontal="right" vertical="center" wrapText="1"/>
    </xf>
    <xf numFmtId="4" fontId="9" fillId="2" borderId="29" xfId="0" applyNumberFormat="1" applyFont="1" applyFill="1" applyBorder="1" applyAlignment="1">
      <alignment horizontal="right" vertical="center"/>
    </xf>
    <xf numFmtId="4" fontId="9" fillId="2" borderId="49" xfId="0" applyNumberFormat="1" applyFont="1" applyFill="1" applyBorder="1" applyAlignment="1">
      <alignment horizontal="right" vertical="center"/>
    </xf>
    <xf numFmtId="0" fontId="9" fillId="4" borderId="34" xfId="0" applyFont="1" applyFill="1" applyBorder="1" applyAlignment="1" applyProtection="1">
      <alignment horizontal="left" vertical="center" wrapText="1"/>
      <protection locked="0"/>
    </xf>
    <xf numFmtId="43" fontId="9" fillId="4" borderId="34" xfId="1" applyFont="1" applyFill="1" applyBorder="1" applyAlignment="1" applyProtection="1">
      <alignment horizontal="right" vertical="center" wrapText="1"/>
      <protection locked="0"/>
    </xf>
    <xf numFmtId="43" fontId="9" fillId="4" borderId="1" xfId="1" applyFont="1" applyFill="1" applyBorder="1" applyAlignment="1" applyProtection="1">
      <alignment horizontal="right" vertical="center" wrapText="1"/>
      <protection locked="0"/>
    </xf>
    <xf numFmtId="0" fontId="18" fillId="4" borderId="1" xfId="0" applyFont="1" applyFill="1" applyBorder="1" applyAlignment="1" applyProtection="1">
      <alignment horizontal="right" vertical="center" wrapText="1"/>
      <protection locked="0"/>
    </xf>
    <xf numFmtId="0" fontId="11" fillId="5" borderId="34" xfId="0" applyFont="1" applyFill="1" applyBorder="1" applyAlignment="1">
      <alignment horizontal="left" vertical="center" wrapText="1"/>
    </xf>
    <xf numFmtId="0" fontId="11" fillId="5" borderId="1" xfId="0" applyFont="1" applyFill="1" applyBorder="1" applyAlignment="1">
      <alignment horizontal="left" vertical="center" wrapText="1"/>
    </xf>
    <xf numFmtId="0" fontId="11" fillId="5" borderId="23" xfId="0" applyFont="1" applyFill="1" applyBorder="1" applyAlignment="1">
      <alignment horizontal="left" vertical="center" wrapText="1"/>
    </xf>
    <xf numFmtId="0" fontId="11" fillId="5" borderId="43" xfId="0" applyFont="1" applyFill="1" applyBorder="1" applyAlignment="1">
      <alignment horizontal="left" vertical="center" wrapText="1"/>
    </xf>
    <xf numFmtId="0" fontId="11" fillId="5" borderId="16" xfId="0" applyFont="1" applyFill="1" applyBorder="1" applyAlignment="1">
      <alignment horizontal="left" vertical="center" wrapText="1"/>
    </xf>
    <xf numFmtId="0" fontId="11" fillId="5" borderId="46" xfId="0" applyFont="1" applyFill="1" applyBorder="1" applyAlignment="1">
      <alignment horizontal="left" vertical="center" wrapText="1"/>
    </xf>
    <xf numFmtId="43" fontId="25" fillId="2" borderId="34" xfId="3" applyFont="1" applyFill="1" applyBorder="1" applyAlignment="1" applyProtection="1">
      <alignment vertical="center"/>
    </xf>
    <xf numFmtId="43" fontId="25" fillId="2" borderId="2" xfId="3" applyFont="1" applyFill="1" applyBorder="1" applyAlignment="1" applyProtection="1">
      <alignment vertical="center"/>
    </xf>
    <xf numFmtId="0" fontId="3" fillId="3" borderId="9" xfId="0" applyFont="1" applyFill="1" applyBorder="1" applyAlignment="1">
      <alignment horizontal="center" vertical="center"/>
    </xf>
    <xf numFmtId="0" fontId="20" fillId="3" borderId="11" xfId="0" applyFont="1" applyFill="1" applyBorder="1" applyAlignment="1">
      <alignment horizontal="center" vertical="center"/>
    </xf>
    <xf numFmtId="4" fontId="2" fillId="3" borderId="37" xfId="0" applyNumberFormat="1" applyFont="1" applyFill="1" applyBorder="1" applyAlignment="1">
      <alignment horizontal="right" vertical="center"/>
    </xf>
    <xf numFmtId="4" fontId="2" fillId="3" borderId="36" xfId="0" applyNumberFormat="1" applyFont="1" applyFill="1" applyBorder="1" applyAlignment="1">
      <alignment horizontal="right" vertical="center"/>
    </xf>
    <xf numFmtId="43" fontId="9" fillId="4" borderId="34" xfId="3" applyFont="1" applyFill="1" applyBorder="1" applyAlignment="1" applyProtection="1">
      <alignment horizontal="right" vertical="center" wrapText="1"/>
    </xf>
    <xf numFmtId="0" fontId="18" fillId="4" borderId="1" xfId="0" applyFont="1" applyFill="1" applyBorder="1" applyAlignment="1">
      <alignment horizontal="right" vertical="center" wrapText="1"/>
    </xf>
    <xf numFmtId="0" fontId="11" fillId="2" borderId="5" xfId="0" applyFont="1" applyFill="1" applyBorder="1" applyAlignment="1">
      <alignment horizontal="left" vertical="center" wrapText="1"/>
    </xf>
    <xf numFmtId="0" fontId="11" fillId="2" borderId="6" xfId="0" applyFont="1" applyFill="1" applyBorder="1" applyAlignment="1">
      <alignment horizontal="left" vertical="center" wrapText="1"/>
    </xf>
    <xf numFmtId="0" fontId="9" fillId="2" borderId="6" xfId="0" applyFont="1" applyFill="1" applyBorder="1" applyAlignment="1">
      <alignment horizontal="left" vertical="center"/>
    </xf>
    <xf numFmtId="0" fontId="11" fillId="2" borderId="33" xfId="0" applyFont="1" applyFill="1" applyBorder="1" applyAlignment="1">
      <alignment horizontal="left" vertical="center" wrapText="1"/>
    </xf>
    <xf numFmtId="0" fontId="9" fillId="2" borderId="52" xfId="0" applyFont="1" applyFill="1" applyBorder="1" applyAlignment="1">
      <alignment horizontal="left" vertical="center"/>
    </xf>
    <xf numFmtId="0" fontId="9" fillId="2" borderId="6" xfId="0" applyFont="1" applyFill="1" applyBorder="1" applyAlignment="1" applyProtection="1">
      <alignment horizontal="left" vertical="center"/>
      <protection locked="0"/>
    </xf>
    <xf numFmtId="0" fontId="9" fillId="2" borderId="7" xfId="0" applyFont="1" applyFill="1" applyBorder="1" applyAlignment="1" applyProtection="1">
      <alignment horizontal="left" vertical="center"/>
      <protection locked="0"/>
    </xf>
    <xf numFmtId="0" fontId="2" fillId="3" borderId="9" xfId="0" applyFont="1" applyFill="1" applyBorder="1" applyAlignment="1">
      <alignment horizontal="left" vertical="center" wrapText="1"/>
    </xf>
    <xf numFmtId="0" fontId="20" fillId="3" borderId="10" xfId="0" applyFont="1" applyFill="1" applyBorder="1" applyAlignment="1">
      <alignment horizontal="left" vertical="center" wrapText="1"/>
    </xf>
    <xf numFmtId="0" fontId="20" fillId="3" borderId="11" xfId="0" applyFont="1" applyFill="1" applyBorder="1" applyAlignment="1">
      <alignment horizontal="left" vertical="center" wrapText="1"/>
    </xf>
    <xf numFmtId="0" fontId="20" fillId="3" borderId="10" xfId="0" applyFont="1" applyFill="1" applyBorder="1" applyAlignment="1">
      <alignment horizontal="left" vertical="center"/>
    </xf>
    <xf numFmtId="0" fontId="20" fillId="3" borderId="11" xfId="0" applyFont="1" applyFill="1" applyBorder="1" applyAlignment="1">
      <alignment horizontal="left" vertical="center"/>
    </xf>
    <xf numFmtId="4" fontId="2" fillId="3" borderId="9" xfId="0" applyNumberFormat="1" applyFont="1" applyFill="1" applyBorder="1" applyAlignment="1">
      <alignment horizontal="right" vertical="center"/>
    </xf>
    <xf numFmtId="4" fontId="2" fillId="3" borderId="42" xfId="0" applyNumberFormat="1" applyFont="1" applyFill="1" applyBorder="1" applyAlignment="1">
      <alignment horizontal="right" vertical="center"/>
    </xf>
    <xf numFmtId="0" fontId="9" fillId="2" borderId="9"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11" xfId="0" applyFont="1" applyFill="1" applyBorder="1" applyAlignment="1">
      <alignment horizontal="left" vertical="center" wrapText="1"/>
    </xf>
    <xf numFmtId="0" fontId="9" fillId="2" borderId="9" xfId="0" applyFont="1" applyFill="1" applyBorder="1" applyAlignment="1">
      <alignment horizontal="left" vertical="center"/>
    </xf>
    <xf numFmtId="0" fontId="9" fillId="2" borderId="10" xfId="0" applyFont="1" applyFill="1" applyBorder="1" applyAlignment="1">
      <alignment horizontal="left" vertical="center"/>
    </xf>
    <xf numFmtId="0" fontId="9" fillId="2" borderId="11" xfId="0" applyFont="1" applyFill="1" applyBorder="1" applyAlignment="1">
      <alignment horizontal="left" vertical="center"/>
    </xf>
    <xf numFmtId="0" fontId="9" fillId="2" borderId="34" xfId="0" applyFont="1" applyFill="1" applyBorder="1" applyAlignment="1">
      <alignment horizontal="left" vertical="center"/>
    </xf>
    <xf numFmtId="0" fontId="9" fillId="2" borderId="1" xfId="0" applyFont="1" applyFill="1" applyBorder="1" applyAlignment="1">
      <alignment horizontal="left" vertical="center"/>
    </xf>
    <xf numFmtId="0" fontId="9" fillId="2" borderId="2" xfId="0" applyFont="1" applyFill="1" applyBorder="1" applyAlignment="1">
      <alignment horizontal="left" vertical="center"/>
    </xf>
    <xf numFmtId="4" fontId="11" fillId="2" borderId="9" xfId="0" applyNumberFormat="1" applyFont="1" applyFill="1" applyBorder="1" applyAlignment="1">
      <alignment horizontal="right" vertical="center"/>
    </xf>
    <xf numFmtId="4" fontId="11" fillId="2" borderId="42" xfId="0" applyNumberFormat="1" applyFont="1" applyFill="1" applyBorder="1" applyAlignment="1">
      <alignment horizontal="right" vertical="center"/>
    </xf>
    <xf numFmtId="0" fontId="27" fillId="2" borderId="5" xfId="0" applyFont="1" applyFill="1" applyBorder="1" applyAlignment="1">
      <alignment horizontal="center" vertical="center"/>
    </xf>
    <xf numFmtId="0" fontId="27" fillId="2" borderId="6" xfId="0" applyFont="1" applyFill="1" applyBorder="1" applyAlignment="1">
      <alignment horizontal="center" vertical="center"/>
    </xf>
    <xf numFmtId="0" fontId="27" fillId="2" borderId="7" xfId="0" applyFont="1" applyFill="1" applyBorder="1" applyAlignment="1">
      <alignment horizontal="center" vertical="center"/>
    </xf>
    <xf numFmtId="0" fontId="3" fillId="8" borderId="18" xfId="0" applyFont="1" applyFill="1" applyBorder="1" applyAlignment="1">
      <alignment horizontal="center" vertical="center"/>
    </xf>
    <xf numFmtId="0" fontId="3" fillId="8" borderId="35" xfId="0" applyFont="1" applyFill="1" applyBorder="1" applyAlignment="1">
      <alignment horizontal="center" vertical="center"/>
    </xf>
    <xf numFmtId="0" fontId="3" fillId="8" borderId="36" xfId="0" applyFont="1" applyFill="1" applyBorder="1" applyAlignment="1">
      <alignment horizontal="center" vertical="center"/>
    </xf>
    <xf numFmtId="0" fontId="8" fillId="7" borderId="44" xfId="0" applyFont="1" applyFill="1" applyBorder="1" applyAlignment="1">
      <alignment horizontal="left"/>
    </xf>
    <xf numFmtId="0" fontId="8" fillId="7" borderId="20" xfId="0" applyFont="1" applyFill="1" applyBorder="1" applyAlignment="1">
      <alignment horizontal="left"/>
    </xf>
    <xf numFmtId="0" fontId="14" fillId="2" borderId="40" xfId="0" applyFont="1" applyFill="1" applyBorder="1" applyAlignment="1" applyProtection="1">
      <alignment horizontal="left" vertical="top" wrapText="1"/>
      <protection locked="0"/>
    </xf>
    <xf numFmtId="0" fontId="14" fillId="2" borderId="13" xfId="0" applyFont="1" applyFill="1" applyBorder="1" applyAlignment="1" applyProtection="1">
      <alignment horizontal="left" vertical="top" wrapText="1"/>
      <protection locked="0"/>
    </xf>
    <xf numFmtId="0" fontId="14" fillId="2" borderId="49" xfId="0" applyFont="1" applyFill="1" applyBorder="1" applyAlignment="1" applyProtection="1">
      <alignment horizontal="left" vertical="top" wrapText="1"/>
      <protection locked="0"/>
    </xf>
    <xf numFmtId="0" fontId="14" fillId="2" borderId="22" xfId="0" applyFont="1" applyFill="1" applyBorder="1" applyAlignment="1" applyProtection="1">
      <alignment horizontal="left" vertical="top" wrapText="1"/>
      <protection locked="0"/>
    </xf>
    <xf numFmtId="0" fontId="14" fillId="2" borderId="0" xfId="0" applyFont="1" applyFill="1" applyAlignment="1" applyProtection="1">
      <alignment horizontal="left" vertical="top" wrapText="1"/>
      <protection locked="0"/>
    </xf>
    <xf numFmtId="0" fontId="14" fillId="2" borderId="12" xfId="0" applyFont="1" applyFill="1" applyBorder="1" applyAlignment="1" applyProtection="1">
      <alignment horizontal="left" vertical="top" wrapText="1"/>
      <protection locked="0"/>
    </xf>
    <xf numFmtId="0" fontId="14" fillId="2" borderId="5" xfId="0" applyFont="1" applyFill="1" applyBorder="1" applyAlignment="1" applyProtection="1">
      <alignment horizontal="left" vertical="top" wrapText="1"/>
      <protection locked="0"/>
    </xf>
    <xf numFmtId="0" fontId="14" fillId="2" borderId="6" xfId="0" applyFont="1" applyFill="1" applyBorder="1" applyAlignment="1" applyProtection="1">
      <alignment horizontal="left" vertical="top" wrapText="1"/>
      <protection locked="0"/>
    </xf>
    <xf numFmtId="0" fontId="14" fillId="2" borderId="7" xfId="0" applyFont="1" applyFill="1" applyBorder="1" applyAlignment="1" applyProtection="1">
      <alignment horizontal="left" vertical="top" wrapText="1"/>
      <protection locked="0"/>
    </xf>
    <xf numFmtId="0" fontId="11" fillId="3" borderId="34"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11" fillId="3" borderId="23"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26" fillId="4" borderId="22" xfId="0" applyFont="1" applyFill="1" applyBorder="1" applyAlignment="1">
      <alignment horizontal="center" wrapText="1"/>
    </xf>
    <xf numFmtId="0" fontId="26" fillId="4" borderId="0" xfId="0" applyFont="1" applyFill="1" applyAlignment="1">
      <alignment horizontal="center" wrapText="1"/>
    </xf>
    <xf numFmtId="0" fontId="26" fillId="4" borderId="12" xfId="0" applyFont="1" applyFill="1" applyBorder="1" applyAlignment="1">
      <alignment horizontal="center" wrapText="1"/>
    </xf>
    <xf numFmtId="43" fontId="25" fillId="2" borderId="34" xfId="1" applyFont="1" applyFill="1" applyBorder="1" applyAlignment="1" applyProtection="1">
      <alignment vertical="center"/>
    </xf>
    <xf numFmtId="43" fontId="25" fillId="2" borderId="2" xfId="1" applyFont="1" applyFill="1" applyBorder="1" applyAlignment="1" applyProtection="1">
      <alignment vertical="center"/>
    </xf>
    <xf numFmtId="0" fontId="11" fillId="8" borderId="34" xfId="0" applyFont="1" applyFill="1" applyBorder="1" applyAlignment="1">
      <alignment horizontal="left" vertical="center" wrapText="1"/>
    </xf>
    <xf numFmtId="0" fontId="11" fillId="8" borderId="1" xfId="0" applyFont="1" applyFill="1" applyBorder="1" applyAlignment="1">
      <alignment horizontal="left" vertical="center" wrapText="1"/>
    </xf>
    <xf numFmtId="0" fontId="11" fillId="8" borderId="2" xfId="0" applyFont="1" applyFill="1" applyBorder="1" applyAlignment="1">
      <alignment horizontal="left" vertical="center" wrapText="1"/>
    </xf>
    <xf numFmtId="43" fontId="9" fillId="4" borderId="9" xfId="1" applyFont="1" applyFill="1" applyBorder="1" applyAlignment="1" applyProtection="1">
      <alignment horizontal="right" vertical="center" wrapText="1"/>
    </xf>
    <xf numFmtId="43" fontId="9" fillId="4" borderId="10" xfId="1" applyFont="1" applyFill="1" applyBorder="1" applyAlignment="1" applyProtection="1">
      <alignment horizontal="right" vertical="center" wrapText="1"/>
    </xf>
    <xf numFmtId="0" fontId="2" fillId="8" borderId="37" xfId="0" applyFont="1" applyFill="1" applyBorder="1" applyAlignment="1">
      <alignment horizontal="left" vertical="center" wrapText="1"/>
    </xf>
    <xf numFmtId="0" fontId="2" fillId="8" borderId="35" xfId="0" applyFont="1" applyFill="1" applyBorder="1" applyAlignment="1">
      <alignment horizontal="left" vertical="center" wrapText="1"/>
    </xf>
    <xf numFmtId="0" fontId="11" fillId="8" borderId="35" xfId="0" applyFont="1" applyFill="1" applyBorder="1" applyAlignment="1">
      <alignment horizontal="left" vertical="center" wrapText="1"/>
    </xf>
    <xf numFmtId="0" fontId="11" fillId="8" borderId="38" xfId="0" applyFont="1" applyFill="1" applyBorder="1" applyAlignment="1">
      <alignment horizontal="left" vertical="center" wrapText="1"/>
    </xf>
    <xf numFmtId="0" fontId="3" fillId="8" borderId="37" xfId="0" applyFont="1" applyFill="1" applyBorder="1" applyAlignment="1">
      <alignment horizontal="center" vertical="center"/>
    </xf>
    <xf numFmtId="0" fontId="2" fillId="8" borderId="38" xfId="0" applyFont="1" applyFill="1" applyBorder="1" applyAlignment="1">
      <alignment horizontal="center" vertical="center"/>
    </xf>
    <xf numFmtId="4" fontId="2" fillId="8" borderId="37" xfId="0" applyNumberFormat="1" applyFont="1" applyFill="1" applyBorder="1" applyAlignment="1">
      <alignment horizontal="right" vertical="center"/>
    </xf>
    <xf numFmtId="4" fontId="2" fillId="8" borderId="36" xfId="0" applyNumberFormat="1" applyFont="1" applyFill="1" applyBorder="1" applyAlignment="1">
      <alignment horizontal="right" vertical="center"/>
    </xf>
    <xf numFmtId="43" fontId="9" fillId="4" borderId="34" xfId="1" applyFont="1" applyFill="1" applyBorder="1" applyAlignment="1" applyProtection="1">
      <alignment horizontal="right" vertical="center" wrapText="1"/>
    </xf>
    <xf numFmtId="43" fontId="9" fillId="4" borderId="1" xfId="1" applyFont="1" applyFill="1" applyBorder="1" applyAlignment="1" applyProtection="1">
      <alignment horizontal="right" vertical="center" wrapText="1"/>
    </xf>
    <xf numFmtId="43" fontId="33" fillId="2" borderId="34" xfId="3" applyFont="1" applyFill="1" applyBorder="1" applyAlignment="1" applyProtection="1">
      <alignment horizontal="center" vertical="center"/>
      <protection locked="0"/>
    </xf>
    <xf numFmtId="43" fontId="33" fillId="2" borderId="2" xfId="3" applyFont="1" applyFill="1" applyBorder="1" applyAlignment="1" applyProtection="1">
      <alignment horizontal="center" vertical="center"/>
      <protection locked="0"/>
    </xf>
    <xf numFmtId="0" fontId="11" fillId="2" borderId="34" xfId="0" applyFont="1" applyFill="1" applyBorder="1" applyAlignment="1" applyProtection="1">
      <alignment horizontal="center" vertical="center" wrapText="1"/>
      <protection locked="0"/>
    </xf>
    <xf numFmtId="0" fontId="11" fillId="2" borderId="1" xfId="0" applyFont="1" applyFill="1" applyBorder="1" applyAlignment="1" applyProtection="1">
      <alignment horizontal="center" vertical="center" wrapText="1"/>
      <protection locked="0"/>
    </xf>
    <xf numFmtId="0" fontId="11" fillId="2" borderId="2" xfId="0" applyFont="1" applyFill="1" applyBorder="1" applyAlignment="1" applyProtection="1">
      <alignment horizontal="center" vertical="center" wrapText="1"/>
      <protection locked="0"/>
    </xf>
    <xf numFmtId="0" fontId="11" fillId="2" borderId="34" xfId="0" applyFont="1" applyFill="1" applyBorder="1" applyAlignment="1" applyProtection="1">
      <alignment horizontal="center" vertical="center"/>
      <protection locked="0"/>
    </xf>
    <xf numFmtId="0" fontId="11" fillId="2" borderId="1" xfId="0" applyFont="1" applyFill="1" applyBorder="1" applyAlignment="1" applyProtection="1">
      <alignment horizontal="center" vertical="center"/>
      <protection locked="0"/>
    </xf>
    <xf numFmtId="0" fontId="11" fillId="2" borderId="2" xfId="0" applyFont="1" applyFill="1" applyBorder="1" applyAlignment="1" applyProtection="1">
      <alignment horizontal="center" vertical="center"/>
      <protection locked="0"/>
    </xf>
    <xf numFmtId="4" fontId="11" fillId="2" borderId="34" xfId="0" applyNumberFormat="1" applyFont="1" applyFill="1" applyBorder="1" applyAlignment="1" applyProtection="1">
      <alignment horizontal="center" vertical="center"/>
      <protection locked="0"/>
    </xf>
    <xf numFmtId="4" fontId="11" fillId="2" borderId="23" xfId="0" applyNumberFormat="1" applyFont="1" applyFill="1" applyBorder="1" applyAlignment="1" applyProtection="1">
      <alignment horizontal="center" vertical="center"/>
      <protection locked="0"/>
    </xf>
    <xf numFmtId="0" fontId="14" fillId="2" borderId="29" xfId="0" applyFont="1" applyFill="1" applyBorder="1" applyAlignment="1">
      <alignment horizontal="center"/>
    </xf>
    <xf numFmtId="0" fontId="14" fillId="2" borderId="25" xfId="0" applyFont="1" applyFill="1" applyBorder="1" applyAlignment="1">
      <alignment horizontal="center"/>
    </xf>
    <xf numFmtId="0" fontId="14" fillId="3" borderId="32" xfId="0" applyFont="1" applyFill="1" applyBorder="1" applyAlignment="1">
      <alignment horizontal="center"/>
    </xf>
    <xf numFmtId="0" fontId="14" fillId="3" borderId="17" xfId="0" applyFont="1" applyFill="1" applyBorder="1" applyAlignment="1">
      <alignment horizontal="center"/>
    </xf>
    <xf numFmtId="0" fontId="14" fillId="2" borderId="32" xfId="0" applyFont="1" applyFill="1" applyBorder="1" applyAlignment="1">
      <alignment horizontal="center"/>
    </xf>
    <xf numFmtId="0" fontId="14" fillId="2" borderId="17" xfId="0" applyFont="1" applyFill="1" applyBorder="1" applyAlignment="1">
      <alignment horizontal="center"/>
    </xf>
    <xf numFmtId="0" fontId="2" fillId="2" borderId="10" xfId="0" applyFont="1" applyFill="1" applyBorder="1" applyAlignment="1">
      <alignment horizontal="center" vertical="center"/>
    </xf>
    <xf numFmtId="0" fontId="4" fillId="2" borderId="22" xfId="0" applyFont="1" applyFill="1" applyBorder="1" applyAlignment="1">
      <alignment horizontal="center"/>
    </xf>
    <xf numFmtId="0" fontId="4" fillId="2" borderId="0" xfId="0" applyFont="1" applyFill="1" applyAlignment="1">
      <alignment horizontal="center"/>
    </xf>
    <xf numFmtId="0" fontId="4" fillId="2" borderId="12" xfId="0" applyFont="1" applyFill="1" applyBorder="1" applyAlignment="1">
      <alignment horizontal="center"/>
    </xf>
    <xf numFmtId="0" fontId="26" fillId="4" borderId="22" xfId="0" applyFont="1" applyFill="1" applyBorder="1" applyAlignment="1">
      <alignment horizontal="center"/>
    </xf>
    <xf numFmtId="0" fontId="26" fillId="4" borderId="0" xfId="0" applyFont="1" applyFill="1" applyAlignment="1">
      <alignment horizontal="center"/>
    </xf>
    <xf numFmtId="0" fontId="26" fillId="4" borderId="12" xfId="0" applyFont="1" applyFill="1" applyBorder="1" applyAlignment="1">
      <alignment horizontal="center"/>
    </xf>
    <xf numFmtId="0" fontId="14" fillId="3" borderId="9" xfId="0" applyFont="1" applyFill="1" applyBorder="1" applyAlignment="1">
      <alignment horizontal="center"/>
    </xf>
    <xf numFmtId="0" fontId="14" fillId="3" borderId="11" xfId="0" applyFont="1" applyFill="1" applyBorder="1" applyAlignment="1">
      <alignment horizontal="center"/>
    </xf>
    <xf numFmtId="0" fontId="15" fillId="2" borderId="29" xfId="0" applyFont="1" applyFill="1" applyBorder="1" applyAlignment="1">
      <alignment horizontal="center" textRotation="90"/>
    </xf>
    <xf numFmtId="0" fontId="15" fillId="2" borderId="25" xfId="0" applyFont="1" applyFill="1" applyBorder="1" applyAlignment="1">
      <alignment horizontal="center" textRotation="90"/>
    </xf>
    <xf numFmtId="3" fontId="15" fillId="2" borderId="29" xfId="0" applyNumberFormat="1" applyFont="1" applyFill="1" applyBorder="1" applyAlignment="1">
      <alignment horizontal="center" textRotation="90"/>
    </xf>
    <xf numFmtId="3" fontId="15" fillId="2" borderId="25" xfId="0" applyNumberFormat="1" applyFont="1" applyFill="1" applyBorder="1" applyAlignment="1">
      <alignment horizontal="center" textRotation="90"/>
    </xf>
    <xf numFmtId="0" fontId="14" fillId="3" borderId="29" xfId="0" applyFont="1" applyFill="1" applyBorder="1" applyAlignment="1">
      <alignment horizontal="center"/>
    </xf>
    <xf numFmtId="0" fontId="14" fillId="3" borderId="25" xfId="0" applyFont="1" applyFill="1" applyBorder="1" applyAlignment="1">
      <alignment horizontal="center"/>
    </xf>
    <xf numFmtId="0" fontId="2" fillId="2" borderId="0" xfId="0" applyFont="1" applyFill="1" applyAlignment="1">
      <alignment horizontal="center" vertical="center"/>
    </xf>
    <xf numFmtId="0" fontId="14" fillId="0" borderId="9" xfId="0" applyFont="1" applyBorder="1" applyAlignment="1">
      <alignment horizontal="center"/>
    </xf>
    <xf numFmtId="0" fontId="14" fillId="0" borderId="11" xfId="0" applyFont="1" applyBorder="1" applyAlignment="1">
      <alignment horizontal="center"/>
    </xf>
  </cellXfs>
  <cellStyles count="5">
    <cellStyle name="Comma" xfId="1" builtinId="3"/>
    <cellStyle name="Comma 2" xfId="3" xr:uid="{00000000-0005-0000-0000-000001000000}"/>
    <cellStyle name="Currency 2" xfId="2" xr:uid="{00000000-0005-0000-0000-000002000000}"/>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2</xdr:col>
      <xdr:colOff>276225</xdr:colOff>
      <xdr:row>20</xdr:row>
      <xdr:rowOff>0</xdr:rowOff>
    </xdr:from>
    <xdr:to>
      <xdr:col>21</xdr:col>
      <xdr:colOff>257175</xdr:colOff>
      <xdr:row>20</xdr:row>
      <xdr:rowOff>0</xdr:rowOff>
    </xdr:to>
    <xdr:pic>
      <xdr:nvPicPr>
        <xdr:cNvPr id="4097" name="Object 1">
          <a:extLst>
            <a:ext uri="{FF2B5EF4-FFF2-40B4-BE49-F238E27FC236}">
              <a16:creationId xmlns:a16="http://schemas.microsoft.com/office/drawing/2014/main" id="{00000000-0008-0000-0000-00000110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752475" y="5953125"/>
          <a:ext cx="6562725"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twoCellAnchor editAs="oneCell">
    <xdr:from>
      <xdr:col>0</xdr:col>
      <xdr:colOff>0</xdr:colOff>
      <xdr:row>0</xdr:row>
      <xdr:rowOff>355599</xdr:rowOff>
    </xdr:from>
    <xdr:to>
      <xdr:col>22</xdr:col>
      <xdr:colOff>422</xdr:colOff>
      <xdr:row>17</xdr:row>
      <xdr:rowOff>1693</xdr:rowOff>
    </xdr:to>
    <xdr:pic>
      <xdr:nvPicPr>
        <xdr:cNvPr id="4" name="Picture 3">
          <a:extLst>
            <a:ext uri="{FF2B5EF4-FFF2-40B4-BE49-F238E27FC236}">
              <a16:creationId xmlns:a16="http://schemas.microsoft.com/office/drawing/2014/main" id="{B9AAAF29-2CDB-4E8B-BC52-F14CCFEA1CE9}"/>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489" t="17335" b="17561"/>
        <a:stretch/>
      </xdr:blipFill>
      <xdr:spPr>
        <a:xfrm>
          <a:off x="0" y="355599"/>
          <a:ext cx="6809315" cy="40398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23</xdr:row>
      <xdr:rowOff>0</xdr:rowOff>
    </xdr:from>
    <xdr:to>
      <xdr:col>16</xdr:col>
      <xdr:colOff>257175</xdr:colOff>
      <xdr:row>23</xdr:row>
      <xdr:rowOff>0</xdr:rowOff>
    </xdr:to>
    <xdr:pic>
      <xdr:nvPicPr>
        <xdr:cNvPr id="2049" name="Object 1">
          <a:extLst>
            <a:ext uri="{FF2B5EF4-FFF2-40B4-BE49-F238E27FC236}">
              <a16:creationId xmlns:a16="http://schemas.microsoft.com/office/drawing/2014/main" id="{00000000-0008-0000-0300-00000108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866775" y="4838700"/>
          <a:ext cx="5200650"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27"/>
  <sheetViews>
    <sheetView showGridLines="0" tabSelected="1" zoomScale="90" zoomScaleNormal="90" workbookViewId="0">
      <selection activeCell="B21" sqref="B21:K21"/>
    </sheetView>
  </sheetViews>
  <sheetFormatPr defaultColWidth="4.6640625" defaultRowHeight="13.2" x14ac:dyDescent="0.25"/>
  <cols>
    <col min="1" max="1" width="1.5546875" style="1" customWidth="1"/>
    <col min="2" max="7" width="5.5546875" style="7" customWidth="1"/>
    <col min="8" max="8" width="2.33203125" style="7" customWidth="1"/>
    <col min="9" max="14" width="5.5546875" style="7" customWidth="1"/>
    <col min="15" max="15" width="2.33203125" style="7" customWidth="1"/>
    <col min="16" max="19" width="5.5546875" style="7" customWidth="1"/>
    <col min="20" max="20" width="1" style="7" customWidth="1"/>
    <col min="21" max="21" width="5.5546875" style="7" hidden="1" customWidth="1"/>
    <col min="22" max="22" width="1" style="7" customWidth="1"/>
    <col min="23" max="23" width="2.44140625" style="35" customWidth="1"/>
    <col min="24" max="38" width="9.33203125" style="1" customWidth="1"/>
    <col min="39" max="250" width="9.33203125" style="7" customWidth="1"/>
    <col min="251" max="251" width="5.5546875" style="7" customWidth="1"/>
    <col min="252" max="252" width="3.44140625" style="7" customWidth="1"/>
    <col min="253" max="16384" width="4.6640625" style="7"/>
  </cols>
  <sheetData>
    <row r="1" spans="1:40" ht="28.5" customHeight="1" x14ac:dyDescent="0.25">
      <c r="A1" s="217" t="s">
        <v>60</v>
      </c>
      <c r="B1" s="218"/>
      <c r="C1" s="218"/>
      <c r="D1" s="218"/>
      <c r="E1" s="218"/>
      <c r="F1" s="218"/>
      <c r="G1" s="218"/>
      <c r="H1" s="218"/>
      <c r="I1" s="218"/>
      <c r="J1" s="218"/>
      <c r="K1" s="218"/>
      <c r="L1" s="218"/>
      <c r="M1" s="218"/>
      <c r="N1" s="218"/>
      <c r="O1" s="218"/>
      <c r="P1" s="218"/>
      <c r="Q1" s="218"/>
      <c r="R1" s="218"/>
      <c r="S1" s="218"/>
      <c r="T1" s="218"/>
      <c r="U1" s="218"/>
      <c r="V1" s="219"/>
      <c r="W1" s="52"/>
      <c r="AM1" s="1"/>
      <c r="AN1" s="1"/>
    </row>
    <row r="2" spans="1:40" s="1" customFormat="1" ht="25.2" customHeight="1" x14ac:dyDescent="0.25">
      <c r="A2" s="53"/>
      <c r="B2" s="20"/>
      <c r="C2" s="20"/>
      <c r="D2" s="20"/>
      <c r="E2" s="20"/>
      <c r="F2" s="20"/>
      <c r="G2" s="20"/>
      <c r="H2" s="20"/>
      <c r="I2" s="21"/>
      <c r="J2" s="22"/>
      <c r="K2" s="22"/>
      <c r="L2" s="22"/>
      <c r="M2" s="22"/>
      <c r="N2" s="22"/>
      <c r="O2" s="22"/>
      <c r="P2" s="22"/>
      <c r="Q2" s="22"/>
      <c r="R2" s="22"/>
      <c r="S2" s="22"/>
      <c r="T2" s="22"/>
      <c r="U2" s="22"/>
      <c r="V2" s="23"/>
      <c r="W2" s="35"/>
    </row>
    <row r="3" spans="1:40" s="1" customFormat="1" ht="25.2" customHeight="1" x14ac:dyDescent="0.25">
      <c r="A3" s="53"/>
      <c r="B3" s="20"/>
      <c r="C3" s="20"/>
      <c r="D3" s="20"/>
      <c r="E3" s="20"/>
      <c r="F3" s="20"/>
      <c r="G3" s="20"/>
      <c r="H3" s="20"/>
      <c r="I3" s="21"/>
      <c r="J3" s="22"/>
      <c r="K3" s="22"/>
      <c r="L3" s="22"/>
      <c r="M3" s="22"/>
      <c r="N3" s="22"/>
      <c r="O3" s="22"/>
      <c r="P3" s="22"/>
      <c r="Q3" s="22"/>
      <c r="R3" s="22"/>
      <c r="S3" s="22"/>
      <c r="T3" s="22"/>
      <c r="U3" s="22"/>
      <c r="V3" s="23"/>
      <c r="W3" s="35"/>
    </row>
    <row r="4" spans="1:40" s="1" customFormat="1" ht="25.2" customHeight="1" x14ac:dyDescent="0.25">
      <c r="A4" s="53"/>
      <c r="B4" s="20"/>
      <c r="C4" s="20"/>
      <c r="D4" s="20"/>
      <c r="E4" s="20"/>
      <c r="F4" s="20"/>
      <c r="G4" s="20"/>
      <c r="H4" s="20"/>
      <c r="I4" s="21"/>
      <c r="J4" s="22"/>
      <c r="K4" s="22"/>
      <c r="L4" s="22"/>
      <c r="M4" s="22"/>
      <c r="N4" s="22"/>
      <c r="O4" s="22"/>
      <c r="P4" s="22"/>
      <c r="Q4" s="22"/>
      <c r="R4" s="22"/>
      <c r="S4" s="22"/>
      <c r="T4" s="22"/>
      <c r="U4" s="22"/>
      <c r="V4" s="23"/>
      <c r="W4" s="35"/>
    </row>
    <row r="5" spans="1:40" s="1" customFormat="1" ht="25.2" customHeight="1" x14ac:dyDescent="0.25">
      <c r="A5" s="53"/>
      <c r="B5" s="20"/>
      <c r="C5" s="20"/>
      <c r="D5" s="20"/>
      <c r="E5" s="20"/>
      <c r="F5" s="20"/>
      <c r="G5" s="20"/>
      <c r="H5" s="20"/>
      <c r="I5" s="21"/>
      <c r="J5" s="22"/>
      <c r="K5" s="22"/>
      <c r="L5" s="22"/>
      <c r="M5" s="22"/>
      <c r="N5" s="22"/>
      <c r="O5" s="22"/>
      <c r="P5" s="22"/>
      <c r="Q5" s="22"/>
      <c r="R5" s="22"/>
      <c r="S5" s="22"/>
      <c r="T5" s="22"/>
      <c r="U5" s="22"/>
      <c r="V5" s="23"/>
      <c r="W5" s="35"/>
    </row>
    <row r="6" spans="1:40" s="1" customFormat="1" ht="25.2" customHeight="1" x14ac:dyDescent="0.25">
      <c r="A6" s="53"/>
      <c r="B6" s="20"/>
      <c r="C6" s="20"/>
      <c r="D6" s="20"/>
      <c r="E6" s="20"/>
      <c r="F6" s="20"/>
      <c r="G6" s="20"/>
      <c r="H6" s="20"/>
      <c r="I6" s="21"/>
      <c r="J6" s="22"/>
      <c r="K6" s="22"/>
      <c r="L6" s="22"/>
      <c r="M6" s="22"/>
      <c r="N6" s="22"/>
      <c r="O6" s="22"/>
      <c r="P6" s="22"/>
      <c r="Q6" s="22"/>
      <c r="R6" s="22"/>
      <c r="S6" s="22"/>
      <c r="T6" s="22"/>
      <c r="U6" s="22"/>
      <c r="V6" s="23"/>
      <c r="W6" s="35"/>
    </row>
    <row r="7" spans="1:40" s="1" customFormat="1" ht="25.2" customHeight="1" x14ac:dyDescent="0.25">
      <c r="A7" s="53"/>
      <c r="B7" s="20"/>
      <c r="C7" s="20"/>
      <c r="D7" s="20"/>
      <c r="E7" s="20"/>
      <c r="F7" s="20"/>
      <c r="G7" s="20"/>
      <c r="H7" s="20"/>
      <c r="I7" s="21"/>
      <c r="J7" s="22"/>
      <c r="K7" s="22"/>
      <c r="L7" s="22"/>
      <c r="M7" s="22"/>
      <c r="N7" s="22"/>
      <c r="O7" s="22"/>
      <c r="P7" s="22"/>
      <c r="Q7" s="22"/>
      <c r="R7" s="22"/>
      <c r="S7" s="22"/>
      <c r="T7" s="22"/>
      <c r="U7" s="22"/>
      <c r="V7" s="23"/>
      <c r="W7" s="35"/>
    </row>
    <row r="8" spans="1:40" s="1" customFormat="1" ht="25.2" customHeight="1" x14ac:dyDescent="0.25">
      <c r="A8" s="53"/>
      <c r="B8" s="20"/>
      <c r="C8" s="20"/>
      <c r="D8" s="20"/>
      <c r="E8" s="20"/>
      <c r="F8" s="20"/>
      <c r="G8" s="20"/>
      <c r="H8" s="20"/>
      <c r="I8" s="21"/>
      <c r="J8" s="22"/>
      <c r="K8" s="22"/>
      <c r="L8" s="22"/>
      <c r="M8" s="22"/>
      <c r="N8" s="22"/>
      <c r="O8" s="22"/>
      <c r="P8" s="22"/>
      <c r="Q8" s="22"/>
      <c r="R8" s="22"/>
      <c r="S8" s="22"/>
      <c r="T8" s="22"/>
      <c r="U8" s="22"/>
      <c r="V8" s="23"/>
      <c r="W8" s="35"/>
    </row>
    <row r="9" spans="1:40" s="1" customFormat="1" ht="25.2" customHeight="1" x14ac:dyDescent="0.25">
      <c r="A9" s="53"/>
      <c r="B9" s="20"/>
      <c r="C9" s="20"/>
      <c r="D9" s="20"/>
      <c r="E9" s="20"/>
      <c r="F9" s="20"/>
      <c r="G9" s="20"/>
      <c r="H9" s="20"/>
      <c r="I9" s="21"/>
      <c r="J9" s="22"/>
      <c r="K9" s="22"/>
      <c r="L9" s="22"/>
      <c r="M9" s="22"/>
      <c r="N9" s="22"/>
      <c r="O9" s="22"/>
      <c r="P9" s="22"/>
      <c r="Q9" s="22"/>
      <c r="R9" s="22"/>
      <c r="S9" s="22"/>
      <c r="T9" s="22"/>
      <c r="U9" s="22"/>
      <c r="V9" s="23"/>
      <c r="W9" s="35"/>
    </row>
    <row r="10" spans="1:40" s="1" customFormat="1" ht="25.2" customHeight="1" x14ac:dyDescent="0.25">
      <c r="A10" s="53"/>
      <c r="B10" s="20"/>
      <c r="C10" s="20"/>
      <c r="D10" s="20"/>
      <c r="E10" s="20"/>
      <c r="F10" s="20"/>
      <c r="G10" s="20"/>
      <c r="H10" s="20"/>
      <c r="I10" s="21"/>
      <c r="J10" s="22"/>
      <c r="K10" s="22"/>
      <c r="L10" s="22"/>
      <c r="M10" s="22"/>
      <c r="N10" s="22"/>
      <c r="O10" s="22"/>
      <c r="P10" s="22"/>
      <c r="Q10" s="22"/>
      <c r="R10" s="22"/>
      <c r="S10" s="22"/>
      <c r="T10" s="22"/>
      <c r="U10" s="22"/>
      <c r="V10" s="23"/>
      <c r="W10" s="35"/>
    </row>
    <row r="11" spans="1:40" s="1" customFormat="1" ht="25.2" customHeight="1" x14ac:dyDescent="0.25">
      <c r="A11" s="53"/>
      <c r="B11" s="20"/>
      <c r="C11" s="20"/>
      <c r="D11" s="20"/>
      <c r="E11" s="20"/>
      <c r="F11" s="20"/>
      <c r="G11" s="20"/>
      <c r="H11" s="20"/>
      <c r="I11" s="21"/>
      <c r="J11" s="22"/>
      <c r="K11" s="22"/>
      <c r="L11" s="22"/>
      <c r="M11" s="22"/>
      <c r="N11" s="22"/>
      <c r="O11" s="22"/>
      <c r="P11" s="22"/>
      <c r="Q11" s="22"/>
      <c r="R11" s="22"/>
      <c r="S11" s="22"/>
      <c r="T11" s="22"/>
      <c r="U11" s="22"/>
      <c r="V11" s="23"/>
      <c r="W11" s="35"/>
    </row>
    <row r="12" spans="1:40" s="1" customFormat="1" ht="1.2" customHeight="1" x14ac:dyDescent="0.25">
      <c r="A12" s="53"/>
      <c r="B12" s="20"/>
      <c r="C12" s="20"/>
      <c r="D12" s="20"/>
      <c r="E12" s="20"/>
      <c r="F12" s="20"/>
      <c r="G12" s="20"/>
      <c r="H12" s="20"/>
      <c r="I12" s="21"/>
      <c r="J12" s="22"/>
      <c r="K12" s="22"/>
      <c r="L12" s="22"/>
      <c r="M12" s="22"/>
      <c r="N12" s="22"/>
      <c r="O12" s="22"/>
      <c r="P12" s="22"/>
      <c r="Q12" s="22"/>
      <c r="R12" s="22"/>
      <c r="S12" s="22"/>
      <c r="T12" s="22"/>
      <c r="U12" s="22"/>
      <c r="V12" s="23"/>
      <c r="W12" s="35"/>
    </row>
    <row r="13" spans="1:40" s="1" customFormat="1" ht="1.2" customHeight="1" x14ac:dyDescent="0.25">
      <c r="A13" s="53"/>
      <c r="B13" s="20"/>
      <c r="C13" s="20"/>
      <c r="D13" s="20"/>
      <c r="E13" s="20"/>
      <c r="F13" s="20"/>
      <c r="G13" s="20"/>
      <c r="H13" s="20"/>
      <c r="I13" s="21"/>
      <c r="J13" s="22"/>
      <c r="K13" s="22"/>
      <c r="L13" s="22"/>
      <c r="M13" s="22"/>
      <c r="N13" s="22"/>
      <c r="O13" s="22"/>
      <c r="P13" s="22"/>
      <c r="Q13" s="22"/>
      <c r="R13" s="22"/>
      <c r="S13" s="22"/>
      <c r="T13" s="22"/>
      <c r="U13" s="22"/>
      <c r="V13" s="23"/>
      <c r="W13" s="35"/>
    </row>
    <row r="14" spans="1:40" s="1" customFormat="1" ht="1.2" customHeight="1" x14ac:dyDescent="0.25">
      <c r="A14" s="53"/>
      <c r="B14" s="20"/>
      <c r="C14" s="20"/>
      <c r="D14" s="20"/>
      <c r="E14" s="20"/>
      <c r="F14" s="20"/>
      <c r="G14" s="20"/>
      <c r="H14" s="20"/>
      <c r="I14" s="21"/>
      <c r="J14" s="22"/>
      <c r="K14" s="22"/>
      <c r="L14" s="22"/>
      <c r="M14" s="22"/>
      <c r="N14" s="22"/>
      <c r="O14" s="22"/>
      <c r="P14" s="22"/>
      <c r="Q14" s="22"/>
      <c r="R14" s="22"/>
      <c r="S14" s="22"/>
      <c r="T14" s="22"/>
      <c r="U14" s="22"/>
      <c r="V14" s="23"/>
      <c r="W14" s="35"/>
    </row>
    <row r="15" spans="1:40" s="1" customFormat="1" ht="1.2" customHeight="1" x14ac:dyDescent="0.25">
      <c r="A15" s="53"/>
      <c r="B15" s="20"/>
      <c r="C15" s="20"/>
      <c r="D15" s="20"/>
      <c r="E15" s="20"/>
      <c r="F15" s="20"/>
      <c r="G15" s="20"/>
      <c r="H15" s="20"/>
      <c r="I15" s="21"/>
      <c r="J15" s="22"/>
      <c r="K15" s="22"/>
      <c r="L15" s="22"/>
      <c r="M15" s="22"/>
      <c r="N15" s="22"/>
      <c r="O15" s="22"/>
      <c r="P15" s="22"/>
      <c r="Q15" s="22"/>
      <c r="R15" s="22"/>
      <c r="S15" s="22"/>
      <c r="T15" s="22"/>
      <c r="U15" s="22"/>
      <c r="V15" s="23"/>
      <c r="W15" s="35"/>
    </row>
    <row r="16" spans="1:40" s="1" customFormat="1" ht="25.2" customHeight="1" x14ac:dyDescent="0.25">
      <c r="A16" s="53"/>
      <c r="B16" s="20"/>
      <c r="C16" s="20"/>
      <c r="D16" s="20"/>
      <c r="E16" s="20"/>
      <c r="F16" s="20"/>
      <c r="G16" s="20"/>
      <c r="H16" s="20"/>
      <c r="I16" s="21"/>
      <c r="J16" s="22"/>
      <c r="K16" s="22"/>
      <c r="L16" s="22"/>
      <c r="M16" s="22"/>
      <c r="N16" s="22"/>
      <c r="O16" s="22"/>
      <c r="P16" s="22"/>
      <c r="Q16" s="22"/>
      <c r="R16" s="22"/>
      <c r="S16" s="22"/>
      <c r="T16" s="22"/>
      <c r="U16" s="22"/>
      <c r="V16" s="23"/>
      <c r="W16" s="35"/>
    </row>
    <row r="17" spans="1:40" ht="34.200000000000003" customHeight="1" thickBot="1" x14ac:dyDescent="0.3">
      <c r="A17" s="4"/>
      <c r="B17" s="5"/>
      <c r="C17" s="5"/>
      <c r="D17" s="5"/>
      <c r="E17" s="5"/>
      <c r="F17" s="5"/>
      <c r="G17" s="5"/>
      <c r="H17" s="5"/>
      <c r="I17" s="5"/>
      <c r="J17" s="5"/>
      <c r="K17" s="5"/>
      <c r="L17" s="5"/>
      <c r="M17" s="5"/>
      <c r="N17" s="5"/>
      <c r="O17" s="5"/>
      <c r="P17" s="5"/>
      <c r="Q17" s="5"/>
      <c r="R17" s="5"/>
      <c r="S17" s="5"/>
      <c r="T17" s="5"/>
      <c r="U17" s="5"/>
      <c r="V17" s="6"/>
    </row>
    <row r="18" spans="1:40" ht="20.399999999999999" customHeight="1" thickBot="1" x14ac:dyDescent="0.3">
      <c r="B18" s="1"/>
      <c r="C18" s="1"/>
      <c r="D18" s="1"/>
      <c r="E18" s="1"/>
      <c r="F18" s="1"/>
      <c r="G18" s="1"/>
      <c r="H18" s="1"/>
      <c r="I18" s="1"/>
      <c r="J18" s="1"/>
      <c r="K18" s="1"/>
      <c r="L18" s="1"/>
      <c r="M18" s="1"/>
      <c r="N18" s="1"/>
      <c r="O18" s="1"/>
      <c r="P18" s="1"/>
      <c r="Q18" s="1"/>
      <c r="R18" s="1"/>
      <c r="S18" s="1"/>
      <c r="T18" s="1"/>
      <c r="U18" s="1"/>
      <c r="V18" s="1"/>
    </row>
    <row r="19" spans="1:40" s="98" customFormat="1" ht="48.75" customHeight="1" x14ac:dyDescent="0.25">
      <c r="A19" s="220" t="s">
        <v>154</v>
      </c>
      <c r="B19" s="221"/>
      <c r="C19" s="221"/>
      <c r="D19" s="221"/>
      <c r="E19" s="221"/>
      <c r="F19" s="221"/>
      <c r="G19" s="221"/>
      <c r="H19" s="221"/>
      <c r="I19" s="221"/>
      <c r="J19" s="221"/>
      <c r="K19" s="221"/>
      <c r="L19" s="221"/>
      <c r="M19" s="221"/>
      <c r="N19" s="221"/>
      <c r="O19" s="221"/>
      <c r="P19" s="221"/>
      <c r="Q19" s="221"/>
      <c r="R19" s="221"/>
      <c r="S19" s="221"/>
      <c r="T19" s="221"/>
      <c r="U19" s="221"/>
      <c r="V19" s="222"/>
      <c r="W19" s="96"/>
      <c r="X19" s="97"/>
      <c r="Y19" s="97"/>
      <c r="Z19" s="97"/>
      <c r="AA19" s="97"/>
      <c r="AB19" s="97"/>
      <c r="AC19" s="97"/>
      <c r="AD19" s="97"/>
      <c r="AE19" s="97"/>
      <c r="AF19" s="97"/>
      <c r="AG19" s="97"/>
      <c r="AH19" s="97"/>
      <c r="AI19" s="97"/>
      <c r="AJ19" s="97"/>
      <c r="AK19" s="97"/>
      <c r="AL19" s="97"/>
      <c r="AM19" s="97"/>
      <c r="AN19" s="97"/>
    </row>
    <row r="20" spans="1:40" s="1" customFormat="1" ht="14.25" customHeight="1" x14ac:dyDescent="0.25">
      <c r="A20" s="53"/>
      <c r="B20" s="20"/>
      <c r="C20" s="20"/>
      <c r="D20" s="20"/>
      <c r="E20" s="20"/>
      <c r="F20" s="20"/>
      <c r="G20" s="20"/>
      <c r="H20" s="20"/>
      <c r="I20" s="21"/>
      <c r="J20" s="22"/>
      <c r="K20" s="22"/>
      <c r="L20" s="22"/>
      <c r="M20" s="22"/>
      <c r="N20" s="22"/>
      <c r="O20" s="22"/>
      <c r="P20" s="22"/>
      <c r="Q20" s="22"/>
      <c r="R20" s="22"/>
      <c r="S20" s="22"/>
      <c r="T20" s="22"/>
      <c r="U20" s="22"/>
      <c r="V20" s="23"/>
      <c r="W20" s="35"/>
    </row>
    <row r="21" spans="1:40" s="16" customFormat="1" ht="315.60000000000002" customHeight="1" x14ac:dyDescent="0.3">
      <c r="A21" s="17"/>
      <c r="B21" s="227" t="s">
        <v>152</v>
      </c>
      <c r="C21" s="227"/>
      <c r="D21" s="227"/>
      <c r="E21" s="227"/>
      <c r="F21" s="227"/>
      <c r="G21" s="227"/>
      <c r="H21" s="227"/>
      <c r="I21" s="227"/>
      <c r="J21" s="227"/>
      <c r="K21" s="227"/>
      <c r="L21" s="54"/>
      <c r="M21" s="227" t="s">
        <v>149</v>
      </c>
      <c r="N21" s="227"/>
      <c r="O21" s="227"/>
      <c r="P21" s="227"/>
      <c r="Q21" s="227"/>
      <c r="R21" s="227"/>
      <c r="S21" s="227"/>
      <c r="T21" s="227"/>
      <c r="U21" s="227"/>
      <c r="V21" s="18"/>
      <c r="W21" s="55"/>
    </row>
    <row r="22" spans="1:40" s="8" customFormat="1" ht="21.75" customHeight="1" thickBot="1" x14ac:dyDescent="0.3">
      <c r="A22" s="223" t="s">
        <v>155</v>
      </c>
      <c r="B22" s="224"/>
      <c r="C22" s="224"/>
      <c r="D22" s="224"/>
      <c r="E22" s="224"/>
      <c r="F22" s="224"/>
      <c r="G22" s="224"/>
      <c r="H22" s="224"/>
      <c r="I22" s="224"/>
      <c r="J22" s="224"/>
      <c r="K22" s="224"/>
      <c r="L22" s="224"/>
      <c r="M22" s="224"/>
      <c r="N22" s="224"/>
      <c r="O22" s="224"/>
      <c r="P22" s="224"/>
      <c r="Q22" s="224"/>
      <c r="R22" s="224"/>
      <c r="S22" s="224"/>
      <c r="T22" s="224"/>
      <c r="U22" s="225"/>
      <c r="V22" s="226"/>
      <c r="W22" s="56"/>
    </row>
    <row r="23" spans="1:40" s="1" customFormat="1" x14ac:dyDescent="0.25">
      <c r="W23" s="35"/>
    </row>
    <row r="24" spans="1:40" s="1" customFormat="1" x14ac:dyDescent="0.25">
      <c r="W24" s="35"/>
    </row>
    <row r="25" spans="1:40" s="1" customFormat="1" x14ac:dyDescent="0.25">
      <c r="W25" s="35"/>
    </row>
    <row r="26" spans="1:40" s="1" customFormat="1" x14ac:dyDescent="0.25">
      <c r="W26" s="35"/>
    </row>
    <row r="27" spans="1:40" s="1" customFormat="1" x14ac:dyDescent="0.25">
      <c r="W27" s="35"/>
    </row>
  </sheetData>
  <sheetProtection algorithmName="SHA-512" hashValue="sVoEG4IlEnNdraTHbe/IYm8rj7LQe4rqiuLC1z7suq490BKeeQdEyzIIPjm9r+MofIEdePWBftIXWj/YFL6CXw==" saltValue="XYA5kppexwFcslivmKaTtg==" spinCount="100000" sheet="1" objects="1" scenarios="1"/>
  <mergeCells count="5">
    <mergeCell ref="A1:V1"/>
    <mergeCell ref="A19:V19"/>
    <mergeCell ref="A22:V22"/>
    <mergeCell ref="B21:K21"/>
    <mergeCell ref="M21:U21"/>
  </mergeCells>
  <printOptions horizontalCentered="1"/>
  <pageMargins left="0.45" right="0.45" top="0.5" bottom="0.5" header="0.3" footer="0.3"/>
  <pageSetup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56"/>
  <sheetViews>
    <sheetView showGridLines="0" showZeros="0" zoomScale="90" zoomScaleNormal="90" workbookViewId="0">
      <selection activeCell="A13" sqref="A13"/>
    </sheetView>
  </sheetViews>
  <sheetFormatPr defaultColWidth="9.33203125" defaultRowHeight="13.2" x14ac:dyDescent="0.25"/>
  <cols>
    <col min="1" max="1" width="12.5546875" style="24" customWidth="1"/>
    <col min="2" max="2" width="10.33203125" style="24" customWidth="1"/>
    <col min="3" max="3" width="9.33203125" style="24" customWidth="1"/>
    <col min="4" max="4" width="11.6640625" style="24" customWidth="1"/>
    <col min="5" max="5" width="7.33203125" style="24" customWidth="1"/>
    <col min="6" max="6" width="8" style="24" customWidth="1"/>
    <col min="7" max="7" width="11" style="24" customWidth="1"/>
    <col min="8" max="8" width="10.5546875" style="24" customWidth="1"/>
    <col min="9" max="9" width="10" style="24" customWidth="1"/>
    <col min="10" max="10" width="16.5546875" style="24" customWidth="1"/>
    <col min="11" max="11" width="30.33203125" style="24" customWidth="1"/>
    <col min="12" max="12" width="7.6640625" style="24" customWidth="1"/>
    <col min="13" max="13" width="7.33203125" style="24" customWidth="1"/>
    <col min="14" max="14" width="8" style="24" customWidth="1"/>
    <col min="15" max="15" width="15.33203125" style="24" customWidth="1"/>
    <col min="16" max="16" width="7.33203125" style="24" customWidth="1"/>
    <col min="17" max="17" width="7.6640625" style="24" customWidth="1"/>
    <col min="18" max="18" width="2.5546875" style="24" customWidth="1"/>
    <col min="19" max="19" width="11.5546875" style="24" bestFit="1" customWidth="1"/>
    <col min="20" max="16384" width="9.33203125" style="24"/>
  </cols>
  <sheetData>
    <row r="1" spans="1:19" ht="28.5" customHeight="1" x14ac:dyDescent="0.25">
      <c r="A1" s="217" t="s">
        <v>44</v>
      </c>
      <c r="B1" s="218"/>
      <c r="C1" s="218"/>
      <c r="D1" s="218"/>
      <c r="E1" s="218"/>
      <c r="F1" s="218"/>
      <c r="G1" s="218"/>
      <c r="H1" s="218"/>
      <c r="I1" s="218"/>
      <c r="J1" s="218"/>
      <c r="K1" s="218"/>
      <c r="L1" s="218"/>
      <c r="M1" s="218"/>
      <c r="N1" s="218"/>
      <c r="O1" s="218"/>
      <c r="P1" s="218"/>
      <c r="Q1" s="219"/>
    </row>
    <row r="2" spans="1:19" ht="25.5" customHeight="1" x14ac:dyDescent="0.25">
      <c r="A2" s="198" t="s">
        <v>19</v>
      </c>
      <c r="B2" s="330"/>
      <c r="C2" s="383"/>
      <c r="D2" s="74" t="s">
        <v>40</v>
      </c>
      <c r="E2" s="75"/>
      <c r="F2" s="368" t="s">
        <v>9</v>
      </c>
      <c r="G2" s="369"/>
      <c r="H2" s="75"/>
      <c r="I2" s="99" t="s">
        <v>20</v>
      </c>
      <c r="J2" s="75"/>
      <c r="K2" s="99" t="s">
        <v>21</v>
      </c>
      <c r="L2" s="378"/>
      <c r="M2" s="378"/>
      <c r="N2" s="379"/>
      <c r="O2" s="76" t="s">
        <v>0</v>
      </c>
      <c r="P2" s="370"/>
      <c r="Q2" s="371"/>
    </row>
    <row r="3" spans="1:19" ht="25.5" customHeight="1" x14ac:dyDescent="0.25">
      <c r="A3" s="372" t="s">
        <v>2</v>
      </c>
      <c r="B3" s="373"/>
      <c r="C3" s="381"/>
      <c r="D3" s="382"/>
      <c r="E3" s="91" t="s">
        <v>3</v>
      </c>
      <c r="F3" s="95"/>
      <c r="G3" s="373"/>
      <c r="H3" s="373"/>
      <c r="I3" s="377"/>
      <c r="J3" s="91" t="s">
        <v>55</v>
      </c>
      <c r="K3" s="373"/>
      <c r="L3" s="373"/>
      <c r="M3" s="373"/>
      <c r="N3" s="377"/>
      <c r="O3" s="91" t="s">
        <v>59</v>
      </c>
      <c r="P3" s="373"/>
      <c r="Q3" s="380"/>
    </row>
    <row r="4" spans="1:19" ht="25.5" customHeight="1" x14ac:dyDescent="0.25">
      <c r="A4" s="77" t="s">
        <v>56</v>
      </c>
      <c r="B4" s="78"/>
      <c r="C4" s="79"/>
      <c r="D4" s="80"/>
      <c r="E4" s="81"/>
      <c r="F4" s="78"/>
      <c r="G4" s="78"/>
      <c r="H4" s="82"/>
      <c r="I4" s="83" t="s">
        <v>57</v>
      </c>
      <c r="J4" s="81"/>
      <c r="K4" s="78"/>
      <c r="L4" s="78"/>
      <c r="M4" s="81"/>
      <c r="N4" s="81"/>
      <c r="O4" s="84"/>
      <c r="P4" s="85"/>
      <c r="Q4" s="86"/>
    </row>
    <row r="5" spans="1:19" ht="25.5" customHeight="1" x14ac:dyDescent="0.25">
      <c r="A5" s="87" t="s">
        <v>58</v>
      </c>
      <c r="B5" s="374"/>
      <c r="C5" s="374"/>
      <c r="D5" s="374"/>
      <c r="E5" s="374"/>
      <c r="F5" s="374"/>
      <c r="G5" s="374"/>
      <c r="H5" s="375"/>
      <c r="I5" s="88" t="s">
        <v>58</v>
      </c>
      <c r="J5" s="374"/>
      <c r="K5" s="374"/>
      <c r="L5" s="374"/>
      <c r="M5" s="374"/>
      <c r="N5" s="374"/>
      <c r="O5" s="374"/>
      <c r="P5" s="374"/>
      <c r="Q5" s="376"/>
    </row>
    <row r="6" spans="1:19" ht="25.5" customHeight="1" x14ac:dyDescent="0.25">
      <c r="A6" s="89" t="s">
        <v>1</v>
      </c>
      <c r="B6" s="374"/>
      <c r="C6" s="374"/>
      <c r="D6" s="374"/>
      <c r="E6" s="374"/>
      <c r="F6" s="374"/>
      <c r="G6" s="374"/>
      <c r="H6" s="375"/>
      <c r="I6" s="88" t="s">
        <v>1</v>
      </c>
      <c r="J6" s="374"/>
      <c r="K6" s="374"/>
      <c r="L6" s="374"/>
      <c r="M6" s="374"/>
      <c r="N6" s="374"/>
      <c r="O6" s="374"/>
      <c r="P6" s="374"/>
      <c r="Q6" s="376"/>
    </row>
    <row r="7" spans="1:19" ht="25.5" customHeight="1" thickBot="1" x14ac:dyDescent="0.3">
      <c r="A7" s="90" t="s">
        <v>22</v>
      </c>
      <c r="B7" s="384"/>
      <c r="C7" s="384"/>
      <c r="D7" s="385"/>
      <c r="E7" s="91" t="s">
        <v>23</v>
      </c>
      <c r="F7" s="180"/>
      <c r="G7" s="145" t="s">
        <v>24</v>
      </c>
      <c r="H7" s="180"/>
      <c r="I7" s="92" t="s">
        <v>22</v>
      </c>
      <c r="J7" s="384"/>
      <c r="K7" s="384"/>
      <c r="L7" s="384"/>
      <c r="M7" s="91" t="s">
        <v>23</v>
      </c>
      <c r="N7" s="95"/>
      <c r="O7" s="180"/>
      <c r="P7" s="145" t="s">
        <v>24</v>
      </c>
      <c r="Q7" s="93"/>
    </row>
    <row r="8" spans="1:19" s="25" customFormat="1" ht="22.5" customHeight="1" x14ac:dyDescent="0.3">
      <c r="A8" s="399" t="s">
        <v>25</v>
      </c>
      <c r="B8" s="272"/>
      <c r="C8" s="272"/>
      <c r="D8" s="272"/>
      <c r="E8" s="272"/>
      <c r="F8" s="272"/>
      <c r="G8" s="272"/>
      <c r="H8" s="272"/>
      <c r="I8" s="272"/>
      <c r="J8" s="272"/>
      <c r="K8" s="272"/>
      <c r="L8" s="272"/>
      <c r="M8" s="272"/>
      <c r="N8" s="272"/>
      <c r="O8" s="400"/>
      <c r="P8" s="386" t="s">
        <v>26</v>
      </c>
      <c r="Q8" s="387"/>
    </row>
    <row r="9" spans="1:19" s="28" customFormat="1" ht="21.75" customHeight="1" x14ac:dyDescent="0.3">
      <c r="A9" s="26" t="s">
        <v>5</v>
      </c>
      <c r="B9" s="27" t="s">
        <v>10</v>
      </c>
      <c r="C9" s="27">
        <v>8</v>
      </c>
      <c r="D9" s="94"/>
      <c r="E9" s="61" t="s">
        <v>38</v>
      </c>
      <c r="F9" s="49" t="s">
        <v>39</v>
      </c>
      <c r="G9" s="50"/>
      <c r="H9" s="167"/>
      <c r="I9" s="48"/>
      <c r="J9" s="51"/>
      <c r="K9" s="166"/>
      <c r="L9" s="50" t="s">
        <v>111</v>
      </c>
      <c r="M9" s="172" t="s">
        <v>112</v>
      </c>
      <c r="N9" s="170" t="s">
        <v>113</v>
      </c>
      <c r="O9" s="181"/>
      <c r="P9" s="393"/>
      <c r="Q9" s="394"/>
    </row>
    <row r="10" spans="1:19" s="29" customFormat="1" ht="26.25" customHeight="1" thickBot="1" x14ac:dyDescent="0.3">
      <c r="A10" s="388" t="s">
        <v>33</v>
      </c>
      <c r="B10" s="389"/>
      <c r="C10" s="389"/>
      <c r="D10" s="389"/>
      <c r="E10" s="389"/>
      <c r="F10" s="390"/>
      <c r="G10" s="403" t="s">
        <v>34</v>
      </c>
      <c r="H10" s="404"/>
      <c r="I10" s="403" t="s">
        <v>35</v>
      </c>
      <c r="J10" s="404"/>
      <c r="K10" s="168" t="s">
        <v>36</v>
      </c>
      <c r="L10" s="168"/>
      <c r="M10" s="169" t="s">
        <v>110</v>
      </c>
      <c r="N10" s="173"/>
      <c r="O10" s="171" t="s">
        <v>104</v>
      </c>
      <c r="P10" s="395"/>
      <c r="Q10" s="396"/>
    </row>
    <row r="11" spans="1:19" s="29" customFormat="1" ht="26.25" customHeight="1" thickBot="1" x14ac:dyDescent="0.3">
      <c r="A11" s="391" t="s">
        <v>41</v>
      </c>
      <c r="B11" s="392"/>
      <c r="C11" s="392"/>
      <c r="D11" s="392"/>
      <c r="E11" s="401"/>
      <c r="F11" s="401"/>
      <c r="G11" s="401"/>
      <c r="H11" s="401"/>
      <c r="I11" s="401"/>
      <c r="J11" s="402"/>
      <c r="K11" s="69" t="s">
        <v>42</v>
      </c>
      <c r="L11" s="68"/>
      <c r="M11" s="165"/>
      <c r="N11" s="165"/>
      <c r="O11" s="111"/>
      <c r="P11" s="397"/>
      <c r="Q11" s="398"/>
    </row>
    <row r="12" spans="1:19" s="29" customFormat="1" ht="19.5" customHeight="1" x14ac:dyDescent="0.25">
      <c r="A12" s="47" t="s">
        <v>27</v>
      </c>
      <c r="B12" s="257" t="s">
        <v>99</v>
      </c>
      <c r="C12" s="258"/>
      <c r="D12" s="258"/>
      <c r="E12" s="258"/>
      <c r="F12" s="258"/>
      <c r="G12" s="258"/>
      <c r="H12" s="258"/>
      <c r="I12" s="258"/>
      <c r="J12" s="258"/>
      <c r="K12" s="258"/>
      <c r="L12" s="259"/>
      <c r="M12" s="271" t="s">
        <v>28</v>
      </c>
      <c r="N12" s="272"/>
      <c r="O12" s="273"/>
      <c r="P12" s="255"/>
      <c r="Q12" s="256"/>
    </row>
    <row r="13" spans="1:19" s="29" customFormat="1" ht="19.5" customHeight="1" x14ac:dyDescent="0.25">
      <c r="A13" s="72"/>
      <c r="B13" s="268" t="s">
        <v>125</v>
      </c>
      <c r="C13" s="405"/>
      <c r="D13" s="405"/>
      <c r="E13" s="406"/>
      <c r="F13" s="239" t="s">
        <v>54</v>
      </c>
      <c r="G13" s="299"/>
      <c r="H13" s="299"/>
      <c r="I13" s="299"/>
      <c r="J13" s="299"/>
      <c r="K13" s="299"/>
      <c r="L13" s="299"/>
      <c r="M13" s="300"/>
      <c r="N13" s="407">
        <v>6495</v>
      </c>
      <c r="O13" s="408"/>
      <c r="P13" s="307">
        <f t="shared" ref="P13:P19" si="0">N13*A13</f>
        <v>0</v>
      </c>
      <c r="Q13" s="308"/>
      <c r="S13" s="202"/>
    </row>
    <row r="14" spans="1:19" s="29" customFormat="1" ht="19.5" customHeight="1" x14ac:dyDescent="0.25">
      <c r="A14" s="72"/>
      <c r="B14" s="280" t="s">
        <v>126</v>
      </c>
      <c r="C14" s="281"/>
      <c r="D14" s="281"/>
      <c r="E14" s="282"/>
      <c r="F14" s="239" t="s">
        <v>118</v>
      </c>
      <c r="G14" s="299"/>
      <c r="H14" s="299"/>
      <c r="I14" s="299"/>
      <c r="J14" s="299"/>
      <c r="K14" s="299"/>
      <c r="L14" s="299"/>
      <c r="M14" s="300"/>
      <c r="N14" s="286">
        <v>7900</v>
      </c>
      <c r="O14" s="287"/>
      <c r="P14" s="307">
        <f t="shared" si="0"/>
        <v>0</v>
      </c>
      <c r="Q14" s="308"/>
      <c r="S14" s="202"/>
    </row>
    <row r="15" spans="1:19" s="29" customFormat="1" ht="19.5" customHeight="1" x14ac:dyDescent="0.25">
      <c r="A15" s="187"/>
      <c r="B15" s="280" t="s">
        <v>151</v>
      </c>
      <c r="C15" s="281"/>
      <c r="D15" s="281"/>
      <c r="E15" s="282"/>
      <c r="F15" s="239" t="s">
        <v>150</v>
      </c>
      <c r="G15" s="299"/>
      <c r="H15" s="299"/>
      <c r="I15" s="299"/>
      <c r="J15" s="299"/>
      <c r="K15" s="299"/>
      <c r="L15" s="299"/>
      <c r="M15" s="186"/>
      <c r="N15" s="286">
        <v>5895</v>
      </c>
      <c r="O15" s="287"/>
      <c r="P15" s="307">
        <f t="shared" ref="P15" si="1">N15*A15</f>
        <v>0</v>
      </c>
      <c r="Q15" s="308"/>
      <c r="S15" s="202"/>
    </row>
    <row r="16" spans="1:19" s="29" customFormat="1" ht="19.5" customHeight="1" x14ac:dyDescent="0.25">
      <c r="A16" s="73"/>
      <c r="B16" s="280" t="s">
        <v>127</v>
      </c>
      <c r="C16" s="281"/>
      <c r="D16" s="281"/>
      <c r="E16" s="282"/>
      <c r="F16" s="283" t="s">
        <v>134</v>
      </c>
      <c r="G16" s="284"/>
      <c r="H16" s="284"/>
      <c r="I16" s="284"/>
      <c r="J16" s="284"/>
      <c r="K16" s="284"/>
      <c r="L16" s="284"/>
      <c r="M16" s="285"/>
      <c r="N16" s="286">
        <v>1300</v>
      </c>
      <c r="O16" s="287"/>
      <c r="P16" s="307">
        <f t="shared" si="0"/>
        <v>0</v>
      </c>
      <c r="Q16" s="308"/>
      <c r="S16" s="202"/>
    </row>
    <row r="17" spans="1:19" s="29" customFormat="1" ht="19.5" customHeight="1" x14ac:dyDescent="0.25">
      <c r="A17" s="73"/>
      <c r="B17" s="280" t="s">
        <v>128</v>
      </c>
      <c r="C17" s="281"/>
      <c r="D17" s="281"/>
      <c r="E17" s="282"/>
      <c r="F17" s="283" t="s">
        <v>130</v>
      </c>
      <c r="G17" s="284"/>
      <c r="H17" s="284"/>
      <c r="I17" s="284"/>
      <c r="J17" s="284"/>
      <c r="K17" s="284"/>
      <c r="L17" s="284"/>
      <c r="M17" s="285"/>
      <c r="N17" s="286">
        <v>1795</v>
      </c>
      <c r="O17" s="287"/>
      <c r="P17" s="307">
        <f t="shared" ref="P17" si="2">N17*A17</f>
        <v>0</v>
      </c>
      <c r="Q17" s="308"/>
      <c r="S17" s="202"/>
    </row>
    <row r="18" spans="1:19" s="29" customFormat="1" ht="19.5" customHeight="1" x14ac:dyDescent="0.25">
      <c r="A18" s="121"/>
      <c r="B18" s="268" t="s">
        <v>129</v>
      </c>
      <c r="C18" s="405"/>
      <c r="D18" s="405"/>
      <c r="E18" s="406"/>
      <c r="F18" s="427" t="s">
        <v>131</v>
      </c>
      <c r="G18" s="428"/>
      <c r="H18" s="428"/>
      <c r="I18" s="428"/>
      <c r="J18" s="428"/>
      <c r="K18" s="428"/>
      <c r="L18" s="428"/>
      <c r="M18" s="429"/>
      <c r="N18" s="430">
        <v>1695</v>
      </c>
      <c r="O18" s="431"/>
      <c r="P18" s="307">
        <f t="shared" si="0"/>
        <v>0</v>
      </c>
      <c r="Q18" s="308"/>
      <c r="S18" s="202"/>
    </row>
    <row r="19" spans="1:19" s="29" customFormat="1" ht="19.5" customHeight="1" x14ac:dyDescent="0.25">
      <c r="A19" s="121"/>
      <c r="B19" s="280" t="s">
        <v>132</v>
      </c>
      <c r="C19" s="281"/>
      <c r="D19" s="281"/>
      <c r="E19" s="282"/>
      <c r="F19" s="283" t="s">
        <v>133</v>
      </c>
      <c r="G19" s="284"/>
      <c r="H19" s="284"/>
      <c r="I19" s="284"/>
      <c r="J19" s="284"/>
      <c r="K19" s="284"/>
      <c r="L19" s="284"/>
      <c r="M19" s="285"/>
      <c r="N19" s="430">
        <v>1300</v>
      </c>
      <c r="O19" s="431"/>
      <c r="P19" s="307">
        <f t="shared" si="0"/>
        <v>0</v>
      </c>
      <c r="Q19" s="308"/>
      <c r="S19" s="202"/>
    </row>
    <row r="20" spans="1:19" ht="19.5" customHeight="1" thickBot="1" x14ac:dyDescent="0.3">
      <c r="A20" s="409" t="s">
        <v>115</v>
      </c>
      <c r="B20" s="410"/>
      <c r="C20" s="410"/>
      <c r="D20" s="410"/>
      <c r="E20" s="410"/>
      <c r="F20" s="411"/>
      <c r="G20" s="412"/>
      <c r="H20" s="413"/>
      <c r="I20" s="413"/>
      <c r="J20" s="413"/>
      <c r="K20" s="413"/>
      <c r="L20" s="413"/>
      <c r="M20" s="413"/>
      <c r="N20" s="413"/>
      <c r="O20" s="413"/>
      <c r="P20" s="413"/>
      <c r="Q20" s="414"/>
    </row>
    <row r="21" spans="1:19" ht="19.5" customHeight="1" x14ac:dyDescent="0.25">
      <c r="A21" s="150" t="s">
        <v>27</v>
      </c>
      <c r="B21" s="257" t="s">
        <v>53</v>
      </c>
      <c r="C21" s="258"/>
      <c r="D21" s="258"/>
      <c r="E21" s="258"/>
      <c r="F21" s="258"/>
      <c r="G21" s="258"/>
      <c r="H21" s="258"/>
      <c r="I21" s="258"/>
      <c r="J21" s="258"/>
      <c r="K21" s="258"/>
      <c r="L21" s="259"/>
      <c r="M21" s="271" t="s">
        <v>28</v>
      </c>
      <c r="N21" s="272"/>
      <c r="O21" s="273"/>
      <c r="P21" s="255"/>
      <c r="Q21" s="256"/>
    </row>
    <row r="22" spans="1:19" ht="19.5" customHeight="1" x14ac:dyDescent="0.25">
      <c r="A22" s="71"/>
      <c r="B22" s="293" t="s">
        <v>66</v>
      </c>
      <c r="C22" s="294"/>
      <c r="D22" s="294"/>
      <c r="E22" s="295"/>
      <c r="F22" s="239" t="s">
        <v>49</v>
      </c>
      <c r="G22" s="240"/>
      <c r="H22" s="240"/>
      <c r="I22" s="240"/>
      <c r="J22" s="240"/>
      <c r="K22" s="240"/>
      <c r="L22" s="241"/>
      <c r="M22" s="421" t="s">
        <v>14</v>
      </c>
      <c r="N22" s="422"/>
      <c r="O22" s="423"/>
      <c r="P22" s="303"/>
      <c r="Q22" s="304"/>
    </row>
    <row r="23" spans="1:19" ht="19.5" customHeight="1" x14ac:dyDescent="0.25">
      <c r="A23" s="71"/>
      <c r="B23" s="236" t="s">
        <v>67</v>
      </c>
      <c r="C23" s="237"/>
      <c r="D23" s="237"/>
      <c r="E23" s="238"/>
      <c r="F23" s="239" t="s">
        <v>50</v>
      </c>
      <c r="G23" s="240"/>
      <c r="H23" s="240"/>
      <c r="I23" s="240"/>
      <c r="J23" s="240"/>
      <c r="K23" s="240"/>
      <c r="L23" s="241"/>
      <c r="M23" s="415">
        <v>925</v>
      </c>
      <c r="N23" s="416"/>
      <c r="O23" s="417"/>
      <c r="P23" s="245">
        <f>M23*A23</f>
        <v>0</v>
      </c>
      <c r="Q23" s="246"/>
    </row>
    <row r="24" spans="1:19" ht="19.5" customHeight="1" thickBot="1" x14ac:dyDescent="0.3">
      <c r="A24" s="31"/>
      <c r="B24" s="268" t="s">
        <v>68</v>
      </c>
      <c r="C24" s="269"/>
      <c r="D24" s="269"/>
      <c r="E24" s="270"/>
      <c r="F24" s="239" t="s">
        <v>51</v>
      </c>
      <c r="G24" s="240"/>
      <c r="H24" s="240"/>
      <c r="I24" s="240"/>
      <c r="J24" s="240"/>
      <c r="K24" s="240"/>
      <c r="L24" s="241"/>
      <c r="M24" s="418">
        <v>790</v>
      </c>
      <c r="N24" s="419"/>
      <c r="O24" s="420"/>
      <c r="P24" s="245">
        <f>M24*A24</f>
        <v>0</v>
      </c>
      <c r="Q24" s="246"/>
    </row>
    <row r="25" spans="1:19" ht="19.5" customHeight="1" x14ac:dyDescent="0.25">
      <c r="A25" s="150" t="s">
        <v>27</v>
      </c>
      <c r="B25" s="257" t="s">
        <v>52</v>
      </c>
      <c r="C25" s="258"/>
      <c r="D25" s="258"/>
      <c r="E25" s="258"/>
      <c r="F25" s="258"/>
      <c r="G25" s="258"/>
      <c r="H25" s="258"/>
      <c r="I25" s="258"/>
      <c r="J25" s="258"/>
      <c r="K25" s="258"/>
      <c r="L25" s="259"/>
      <c r="M25" s="271" t="s">
        <v>28</v>
      </c>
      <c r="N25" s="272"/>
      <c r="O25" s="273"/>
      <c r="P25" s="255"/>
      <c r="Q25" s="256"/>
    </row>
    <row r="26" spans="1:19" ht="19.5" customHeight="1" x14ac:dyDescent="0.25">
      <c r="A26" s="121"/>
      <c r="B26" s="268" t="s">
        <v>70</v>
      </c>
      <c r="C26" s="269"/>
      <c r="D26" s="269"/>
      <c r="E26" s="270"/>
      <c r="F26" s="239" t="s">
        <v>51</v>
      </c>
      <c r="G26" s="240"/>
      <c r="H26" s="240"/>
      <c r="I26" s="240"/>
      <c r="J26" s="240"/>
      <c r="K26" s="240"/>
      <c r="L26" s="241"/>
      <c r="M26" s="421" t="s">
        <v>14</v>
      </c>
      <c r="N26" s="422"/>
      <c r="O26" s="423"/>
      <c r="P26" s="245"/>
      <c r="Q26" s="246"/>
    </row>
    <row r="27" spans="1:19" ht="19.5" customHeight="1" x14ac:dyDescent="0.25">
      <c r="A27" s="188"/>
      <c r="B27" s="293" t="s">
        <v>120</v>
      </c>
      <c r="C27" s="305"/>
      <c r="D27" s="305"/>
      <c r="E27" s="306"/>
      <c r="F27" s="239" t="s">
        <v>119</v>
      </c>
      <c r="G27" s="299"/>
      <c r="H27" s="299"/>
      <c r="I27" s="299"/>
      <c r="J27" s="299"/>
      <c r="K27" s="299"/>
      <c r="L27" s="300"/>
      <c r="M27" s="301">
        <v>850</v>
      </c>
      <c r="N27" s="302"/>
      <c r="O27" s="302"/>
      <c r="P27" s="303">
        <f>M27*A27</f>
        <v>0</v>
      </c>
      <c r="Q27" s="304"/>
    </row>
    <row r="28" spans="1:19" ht="19.5" customHeight="1" thickBot="1" x14ac:dyDescent="0.3">
      <c r="A28" s="156"/>
      <c r="B28" s="236" t="s">
        <v>69</v>
      </c>
      <c r="C28" s="237"/>
      <c r="D28" s="237"/>
      <c r="E28" s="238"/>
      <c r="F28" s="239" t="s">
        <v>50</v>
      </c>
      <c r="G28" s="240"/>
      <c r="H28" s="240"/>
      <c r="I28" s="240"/>
      <c r="J28" s="240"/>
      <c r="K28" s="240"/>
      <c r="L28" s="241"/>
      <c r="M28" s="277">
        <v>295</v>
      </c>
      <c r="N28" s="278"/>
      <c r="O28" s="279"/>
      <c r="P28" s="303">
        <f>M28*A28</f>
        <v>0</v>
      </c>
      <c r="Q28" s="304"/>
      <c r="S28" s="192"/>
    </row>
    <row r="29" spans="1:19" s="25" customFormat="1" ht="33" customHeight="1" x14ac:dyDescent="0.3">
      <c r="A29" s="150" t="s">
        <v>27</v>
      </c>
      <c r="B29" s="257" t="s">
        <v>135</v>
      </c>
      <c r="C29" s="258"/>
      <c r="D29" s="258"/>
      <c r="E29" s="258"/>
      <c r="F29" s="258"/>
      <c r="G29" s="258"/>
      <c r="H29" s="258"/>
      <c r="I29" s="258"/>
      <c r="J29" s="258"/>
      <c r="K29" s="258"/>
      <c r="L29" s="259"/>
      <c r="M29" s="271" t="s">
        <v>28</v>
      </c>
      <c r="N29" s="272"/>
      <c r="O29" s="273"/>
      <c r="P29" s="255"/>
      <c r="Q29" s="256"/>
    </row>
    <row r="30" spans="1:19" s="25" customFormat="1" ht="19.5" customHeight="1" thickBot="1" x14ac:dyDescent="0.35">
      <c r="A30" s="121"/>
      <c r="B30" s="268" t="s">
        <v>85</v>
      </c>
      <c r="C30" s="269"/>
      <c r="D30" s="269"/>
      <c r="E30" s="270"/>
      <c r="F30" s="239" t="s">
        <v>13</v>
      </c>
      <c r="G30" s="240"/>
      <c r="H30" s="240"/>
      <c r="I30" s="240"/>
      <c r="J30" s="240"/>
      <c r="K30" s="240"/>
      <c r="L30" s="241"/>
      <c r="M30" s="277">
        <v>650</v>
      </c>
      <c r="N30" s="278"/>
      <c r="O30" s="279"/>
      <c r="P30" s="245">
        <f>M30*A30</f>
        <v>0</v>
      </c>
      <c r="Q30" s="246"/>
    </row>
    <row r="31" spans="1:19" s="25" customFormat="1" ht="19.5" customHeight="1" x14ac:dyDescent="0.3">
      <c r="A31" s="150" t="s">
        <v>27</v>
      </c>
      <c r="B31" s="257" t="s">
        <v>48</v>
      </c>
      <c r="C31" s="258"/>
      <c r="D31" s="258"/>
      <c r="E31" s="258"/>
      <c r="F31" s="258"/>
      <c r="G31" s="258"/>
      <c r="H31" s="258"/>
      <c r="I31" s="258"/>
      <c r="J31" s="258"/>
      <c r="K31" s="258"/>
      <c r="L31" s="259"/>
      <c r="M31" s="271" t="s">
        <v>28</v>
      </c>
      <c r="N31" s="272"/>
      <c r="O31" s="273"/>
      <c r="P31" s="255"/>
      <c r="Q31" s="256"/>
    </row>
    <row r="32" spans="1:19" s="25" customFormat="1" ht="19.5" customHeight="1" x14ac:dyDescent="0.3">
      <c r="A32" s="30"/>
      <c r="B32" s="293" t="s">
        <v>100</v>
      </c>
      <c r="C32" s="294"/>
      <c r="D32" s="294"/>
      <c r="E32" s="295"/>
      <c r="F32" s="274" t="s">
        <v>101</v>
      </c>
      <c r="G32" s="275"/>
      <c r="H32" s="275"/>
      <c r="I32" s="275"/>
      <c r="J32" s="275"/>
      <c r="K32" s="275"/>
      <c r="L32" s="276"/>
      <c r="M32" s="277">
        <v>1950</v>
      </c>
      <c r="N32" s="278"/>
      <c r="O32" s="279"/>
      <c r="P32" s="231">
        <f>M32*A32</f>
        <v>0</v>
      </c>
      <c r="Q32" s="232"/>
      <c r="S32" s="193"/>
    </row>
    <row r="33" spans="1:25" ht="19.5" customHeight="1" x14ac:dyDescent="0.3">
      <c r="A33" s="30"/>
      <c r="B33" s="293" t="s">
        <v>102</v>
      </c>
      <c r="C33" s="294"/>
      <c r="D33" s="294"/>
      <c r="E33" s="295"/>
      <c r="F33" s="274" t="s">
        <v>103</v>
      </c>
      <c r="G33" s="275"/>
      <c r="H33" s="275"/>
      <c r="I33" s="275"/>
      <c r="J33" s="275"/>
      <c r="K33" s="275"/>
      <c r="L33" s="276"/>
      <c r="M33" s="277">
        <v>1950</v>
      </c>
      <c r="N33" s="278"/>
      <c r="O33" s="279"/>
      <c r="P33" s="231">
        <f t="shared" ref="P33" si="3">M33*A33</f>
        <v>0</v>
      </c>
      <c r="Q33" s="232"/>
      <c r="S33" s="193"/>
    </row>
    <row r="34" spans="1:25" ht="30.6" customHeight="1" x14ac:dyDescent="0.3">
      <c r="A34" s="216"/>
      <c r="B34" s="260" t="s">
        <v>114</v>
      </c>
      <c r="C34" s="260"/>
      <c r="D34" s="260"/>
      <c r="E34" s="261"/>
      <c r="F34" s="262" t="s">
        <v>140</v>
      </c>
      <c r="G34" s="263"/>
      <c r="H34" s="263"/>
      <c r="I34" s="263"/>
      <c r="J34" s="263"/>
      <c r="K34" s="263"/>
      <c r="L34" s="264"/>
      <c r="M34" s="265">
        <v>120</v>
      </c>
      <c r="N34" s="266"/>
      <c r="O34" s="267"/>
      <c r="P34" s="245">
        <f>M34*A34</f>
        <v>0</v>
      </c>
      <c r="Q34" s="246"/>
      <c r="S34" s="193"/>
    </row>
    <row r="35" spans="1:25" ht="21" customHeight="1" x14ac:dyDescent="0.3">
      <c r="A35" s="112"/>
      <c r="B35" s="236" t="s">
        <v>61</v>
      </c>
      <c r="C35" s="237"/>
      <c r="D35" s="237"/>
      <c r="E35" s="238"/>
      <c r="F35" s="236" t="s">
        <v>16</v>
      </c>
      <c r="G35" s="237"/>
      <c r="H35" s="237"/>
      <c r="I35" s="237"/>
      <c r="J35" s="237"/>
      <c r="K35" s="237"/>
      <c r="L35" s="238"/>
      <c r="M35" s="432">
        <v>705</v>
      </c>
      <c r="N35" s="433"/>
      <c r="O35" s="434"/>
      <c r="P35" s="435">
        <f>M35*A35</f>
        <v>0</v>
      </c>
      <c r="Q35" s="436"/>
      <c r="S35" s="193"/>
    </row>
    <row r="36" spans="1:25" ht="17.25" customHeight="1" x14ac:dyDescent="0.3">
      <c r="A36" s="112"/>
      <c r="B36" s="236" t="s">
        <v>71</v>
      </c>
      <c r="C36" s="237"/>
      <c r="D36" s="237"/>
      <c r="E36" s="238"/>
      <c r="F36" s="236" t="s">
        <v>72</v>
      </c>
      <c r="G36" s="237"/>
      <c r="H36" s="237"/>
      <c r="I36" s="237"/>
      <c r="J36" s="237"/>
      <c r="K36" s="237"/>
      <c r="L36" s="238"/>
      <c r="M36" s="432">
        <v>155</v>
      </c>
      <c r="N36" s="433"/>
      <c r="O36" s="434"/>
      <c r="P36" s="435">
        <f>M36*A36</f>
        <v>0</v>
      </c>
      <c r="Q36" s="436"/>
      <c r="S36" s="193"/>
    </row>
    <row r="37" spans="1:25" ht="68.25" customHeight="1" x14ac:dyDescent="0.3">
      <c r="A37" s="121"/>
      <c r="B37" s="437" t="s">
        <v>158</v>
      </c>
      <c r="C37" s="374"/>
      <c r="D37" s="374"/>
      <c r="E37" s="375"/>
      <c r="F37" s="437" t="s">
        <v>160</v>
      </c>
      <c r="G37" s="374"/>
      <c r="H37" s="374"/>
      <c r="I37" s="374"/>
      <c r="J37" s="374"/>
      <c r="K37" s="374"/>
      <c r="L37" s="375"/>
      <c r="M37" s="438">
        <v>95</v>
      </c>
      <c r="N37" s="439"/>
      <c r="O37" s="440"/>
      <c r="P37" s="245">
        <f t="shared" ref="P37" si="4">M37*A37</f>
        <v>0</v>
      </c>
      <c r="Q37" s="246"/>
      <c r="S37" s="193"/>
    </row>
    <row r="38" spans="1:25" ht="17.25" customHeight="1" x14ac:dyDescent="0.25">
      <c r="A38" s="177"/>
      <c r="B38" s="247"/>
      <c r="C38" s="247"/>
      <c r="D38" s="247"/>
      <c r="E38" s="248"/>
      <c r="F38" s="249"/>
      <c r="G38" s="250"/>
      <c r="H38" s="250"/>
      <c r="I38" s="250"/>
      <c r="J38" s="250"/>
      <c r="K38" s="250"/>
      <c r="L38" s="251"/>
      <c r="M38" s="252"/>
      <c r="N38" s="253"/>
      <c r="O38" s="254"/>
      <c r="P38" s="245">
        <f>M38*A38</f>
        <v>0</v>
      </c>
      <c r="Q38" s="246"/>
    </row>
    <row r="39" spans="1:25" ht="19.5" customHeight="1" thickBot="1" x14ac:dyDescent="0.3">
      <c r="A39" s="31"/>
      <c r="B39" s="233"/>
      <c r="C39" s="234"/>
      <c r="D39" s="234"/>
      <c r="E39" s="235"/>
      <c r="F39" s="228"/>
      <c r="G39" s="229"/>
      <c r="H39" s="229"/>
      <c r="I39" s="229"/>
      <c r="J39" s="229"/>
      <c r="K39" s="229"/>
      <c r="L39" s="230"/>
      <c r="M39" s="242"/>
      <c r="N39" s="243"/>
      <c r="O39" s="244"/>
      <c r="P39" s="297">
        <f>M39*A39</f>
        <v>0</v>
      </c>
      <c r="Q39" s="298"/>
      <c r="U39" s="296"/>
      <c r="V39" s="296"/>
      <c r="W39" s="296"/>
      <c r="X39" s="296"/>
      <c r="Y39" s="296"/>
    </row>
    <row r="40" spans="1:25" ht="6.75" customHeight="1" thickBot="1" x14ac:dyDescent="0.3">
      <c r="A40" s="179"/>
      <c r="B40" s="158"/>
      <c r="C40" s="159"/>
      <c r="D40" s="159"/>
      <c r="E40" s="159"/>
      <c r="F40" s="160"/>
      <c r="G40" s="161"/>
      <c r="H40" s="161"/>
      <c r="I40" s="161"/>
      <c r="J40" s="161"/>
      <c r="K40" s="161"/>
      <c r="L40" s="161"/>
      <c r="M40" s="162"/>
      <c r="N40" s="162"/>
      <c r="O40" s="163"/>
      <c r="P40" s="164"/>
      <c r="Q40" s="157"/>
      <c r="U40" s="103"/>
      <c r="V40" s="103"/>
      <c r="W40" s="103"/>
      <c r="X40" s="103"/>
      <c r="Y40" s="103"/>
    </row>
    <row r="41" spans="1:25" ht="19.5" customHeight="1" thickBot="1" x14ac:dyDescent="0.35">
      <c r="A41" s="309" t="s">
        <v>141</v>
      </c>
      <c r="B41" s="310"/>
      <c r="C41" s="310"/>
      <c r="D41" s="311"/>
      <c r="E41" s="195"/>
      <c r="F41" s="424" t="s">
        <v>146</v>
      </c>
      <c r="G41" s="425"/>
      <c r="H41" s="425"/>
      <c r="I41" s="426"/>
      <c r="J41" s="25"/>
      <c r="K41" s="20"/>
      <c r="L41" s="290" t="s">
        <v>7</v>
      </c>
      <c r="M41" s="290"/>
      <c r="N41" s="290"/>
      <c r="O41" s="290"/>
      <c r="P41" s="291">
        <f>P9+SUM(P13:Q39)</f>
        <v>0</v>
      </c>
      <c r="Q41" s="292"/>
      <c r="U41" s="289"/>
      <c r="V41" s="289"/>
      <c r="W41" s="32"/>
      <c r="X41" s="288"/>
      <c r="Y41" s="288"/>
    </row>
    <row r="42" spans="1:25" ht="25.95" customHeight="1" thickBot="1" x14ac:dyDescent="0.3">
      <c r="A42" s="327" t="s">
        <v>142</v>
      </c>
      <c r="B42" s="329"/>
      <c r="C42" s="331" t="s">
        <v>143</v>
      </c>
      <c r="D42" s="333"/>
      <c r="E42" s="195"/>
      <c r="F42" s="196" t="s">
        <v>147</v>
      </c>
      <c r="G42" s="200"/>
      <c r="H42" s="197" t="s">
        <v>148</v>
      </c>
      <c r="I42" s="199"/>
      <c r="J42" s="113"/>
      <c r="K42" s="1"/>
      <c r="L42" s="317" t="s">
        <v>73</v>
      </c>
      <c r="M42" s="317"/>
      <c r="N42" s="317"/>
      <c r="O42" s="317"/>
      <c r="P42" s="315">
        <f>Options!O35</f>
        <v>0</v>
      </c>
      <c r="Q42" s="316"/>
      <c r="U42" s="289"/>
      <c r="V42" s="289"/>
      <c r="W42" s="32"/>
      <c r="X42" s="288"/>
      <c r="Y42" s="288"/>
    </row>
    <row r="43" spans="1:25" ht="16.2" customHeight="1" x14ac:dyDescent="0.25">
      <c r="A43" s="328"/>
      <c r="B43" s="330"/>
      <c r="C43" s="332"/>
      <c r="D43" s="334"/>
      <c r="E43" s="195"/>
      <c r="F43" s="206"/>
      <c r="G43" s="205"/>
      <c r="H43" s="206"/>
      <c r="I43" s="207"/>
      <c r="J43" s="113"/>
      <c r="K43" s="1"/>
      <c r="L43" s="317" t="s">
        <v>159</v>
      </c>
      <c r="M43" s="317"/>
      <c r="N43" s="317"/>
      <c r="O43" s="317"/>
      <c r="P43" s="315">
        <f>P42+P41</f>
        <v>0</v>
      </c>
      <c r="Q43" s="316"/>
      <c r="U43" s="204"/>
      <c r="V43" s="204"/>
      <c r="W43" s="32"/>
      <c r="X43" s="203"/>
      <c r="Y43" s="203"/>
    </row>
    <row r="44" spans="1:25" ht="27" customHeight="1" x14ac:dyDescent="0.25">
      <c r="A44" s="318" t="s">
        <v>144</v>
      </c>
      <c r="B44" s="319"/>
      <c r="C44" s="320"/>
      <c r="D44" s="324"/>
      <c r="E44" s="326" t="s">
        <v>145</v>
      </c>
      <c r="F44" s="326"/>
      <c r="G44" s="326"/>
      <c r="H44" s="326"/>
      <c r="I44" s="326"/>
      <c r="J44" s="326"/>
      <c r="K44" s="185"/>
      <c r="L44" s="100" t="s">
        <v>30</v>
      </c>
      <c r="M44" s="101"/>
      <c r="N44" s="101"/>
      <c r="O44" s="102"/>
      <c r="P44" s="312">
        <f>SUM(P41+P42)*O44</f>
        <v>0</v>
      </c>
      <c r="Q44" s="313"/>
    </row>
    <row r="45" spans="1:25" s="29" customFormat="1" ht="18" customHeight="1" thickBot="1" x14ac:dyDescent="0.3">
      <c r="A45" s="321"/>
      <c r="B45" s="322"/>
      <c r="C45" s="323"/>
      <c r="D45" s="325"/>
      <c r="E45" s="326"/>
      <c r="F45" s="326"/>
      <c r="G45" s="326"/>
      <c r="H45" s="326"/>
      <c r="I45" s="326"/>
      <c r="J45" s="326"/>
      <c r="K45" s="185"/>
      <c r="L45" s="100" t="s">
        <v>30</v>
      </c>
      <c r="M45" s="101"/>
      <c r="N45" s="101"/>
      <c r="O45" s="102"/>
      <c r="P45" s="312">
        <f>SUM(P41+P42-P44)*O45</f>
        <v>0</v>
      </c>
      <c r="Q45" s="313"/>
    </row>
    <row r="46" spans="1:25" s="29" customFormat="1" ht="16.95" customHeight="1" x14ac:dyDescent="0.25">
      <c r="A46" s="53"/>
      <c r="B46" s="314"/>
      <c r="C46" s="314"/>
      <c r="D46" s="314"/>
      <c r="E46" s="314"/>
      <c r="F46" s="314"/>
      <c r="G46" s="314"/>
      <c r="H46" s="314"/>
      <c r="I46" s="314"/>
      <c r="J46" s="314"/>
      <c r="K46" s="314"/>
      <c r="L46" s="214" t="s">
        <v>109</v>
      </c>
      <c r="M46" s="215"/>
      <c r="N46" s="215"/>
      <c r="O46" s="102"/>
      <c r="P46" s="344">
        <f>(P41+P42-P44-P45)*O46</f>
        <v>0</v>
      </c>
      <c r="Q46" s="345"/>
    </row>
    <row r="47" spans="1:25" ht="5.25" customHeight="1" x14ac:dyDescent="0.25">
      <c r="A47" s="213"/>
      <c r="B47" s="210"/>
      <c r="C47" s="210"/>
      <c r="D47" s="210"/>
      <c r="E47" s="210"/>
      <c r="F47" s="210"/>
      <c r="G47" s="210"/>
      <c r="H47" s="210"/>
      <c r="I47" s="210"/>
      <c r="J47" s="210"/>
      <c r="K47" s="210"/>
      <c r="L47" s="210"/>
      <c r="M47" s="211"/>
      <c r="N47" s="211"/>
      <c r="O47" s="212"/>
      <c r="P47" s="208"/>
      <c r="Q47" s="209"/>
    </row>
    <row r="48" spans="1:25" ht="24" customHeight="1" x14ac:dyDescent="0.25">
      <c r="A48" s="346" t="s">
        <v>31</v>
      </c>
      <c r="B48" s="347"/>
      <c r="C48" s="364" t="s">
        <v>89</v>
      </c>
      <c r="D48" s="364"/>
      <c r="E48" s="364"/>
      <c r="F48" s="364"/>
      <c r="G48" s="364"/>
      <c r="H48" s="364"/>
      <c r="I48" s="364"/>
      <c r="J48" s="365"/>
      <c r="K48" s="114"/>
      <c r="R48" s="184"/>
    </row>
    <row r="49" spans="1:22" ht="15.75" customHeight="1" x14ac:dyDescent="0.25">
      <c r="A49" s="353"/>
      <c r="B49" s="354"/>
      <c r="C49" s="354"/>
      <c r="D49" s="354"/>
      <c r="E49" s="354"/>
      <c r="F49" s="354"/>
      <c r="G49" s="354"/>
      <c r="H49" s="354"/>
      <c r="I49" s="354"/>
      <c r="J49" s="355"/>
      <c r="K49" s="114"/>
      <c r="L49" s="178" t="s">
        <v>15</v>
      </c>
      <c r="M49" s="182"/>
      <c r="N49" s="182"/>
      <c r="O49" s="183"/>
      <c r="P49" s="362"/>
      <c r="Q49" s="363"/>
    </row>
    <row r="50" spans="1:22" ht="16.5" customHeight="1" x14ac:dyDescent="0.25">
      <c r="A50" s="356"/>
      <c r="B50" s="357"/>
      <c r="C50" s="357"/>
      <c r="D50" s="357"/>
      <c r="E50" s="357"/>
      <c r="F50" s="357"/>
      <c r="G50" s="357"/>
      <c r="H50" s="357"/>
      <c r="I50" s="357"/>
      <c r="J50" s="358"/>
      <c r="K50" s="114"/>
      <c r="L50" s="350" t="s">
        <v>153</v>
      </c>
      <c r="M50" s="350"/>
      <c r="N50" s="350"/>
      <c r="O50" s="350"/>
      <c r="P50" s="366"/>
      <c r="Q50" s="367"/>
    </row>
    <row r="51" spans="1:22" ht="8.25" customHeight="1" thickBot="1" x14ac:dyDescent="0.3">
      <c r="A51" s="356"/>
      <c r="B51" s="357"/>
      <c r="C51" s="357"/>
      <c r="D51" s="357"/>
      <c r="E51" s="357"/>
      <c r="F51" s="357"/>
      <c r="G51" s="357"/>
      <c r="H51" s="357"/>
      <c r="I51" s="357"/>
      <c r="J51" s="358"/>
      <c r="K51" s="114"/>
      <c r="L51" s="140"/>
      <c r="M51" s="140"/>
      <c r="N51" s="140"/>
      <c r="O51" s="140"/>
      <c r="P51" s="141"/>
      <c r="Q51" s="142"/>
    </row>
    <row r="52" spans="1:22" ht="18" customHeight="1" thickBot="1" x14ac:dyDescent="0.3">
      <c r="A52" s="356"/>
      <c r="B52" s="357"/>
      <c r="C52" s="357"/>
      <c r="D52" s="357"/>
      <c r="E52" s="357"/>
      <c r="F52" s="357"/>
      <c r="G52" s="357"/>
      <c r="H52" s="357"/>
      <c r="I52" s="357"/>
      <c r="J52" s="358"/>
      <c r="K52" s="115"/>
      <c r="L52" s="351" t="s">
        <v>8</v>
      </c>
      <c r="M52" s="352"/>
      <c r="N52" s="352"/>
      <c r="O52" s="352"/>
      <c r="P52" s="348">
        <f>SUM(P41+P42-P44-P45-P46-P49+P50)</f>
        <v>0</v>
      </c>
      <c r="Q52" s="349"/>
    </row>
    <row r="53" spans="1:22" ht="24.75" customHeight="1" x14ac:dyDescent="0.25">
      <c r="A53" s="359"/>
      <c r="B53" s="360"/>
      <c r="C53" s="360"/>
      <c r="D53" s="360"/>
      <c r="E53" s="360"/>
      <c r="F53" s="360"/>
      <c r="G53" s="360"/>
      <c r="H53" s="360"/>
      <c r="I53" s="360"/>
      <c r="J53" s="361"/>
      <c r="K53" s="115"/>
      <c r="L53" s="1"/>
      <c r="M53" s="1"/>
      <c r="N53" s="1"/>
      <c r="O53" s="1"/>
      <c r="P53" s="1"/>
      <c r="Q53" s="116"/>
      <c r="R53" s="33"/>
      <c r="S53" s="33"/>
      <c r="T53" s="33"/>
      <c r="U53" s="33"/>
      <c r="V53" s="33"/>
    </row>
    <row r="54" spans="1:22" ht="20.25" customHeight="1" x14ac:dyDescent="0.25">
      <c r="A54" s="338" t="s">
        <v>32</v>
      </c>
      <c r="B54" s="339"/>
      <c r="C54" s="339"/>
      <c r="D54" s="339"/>
      <c r="E54" s="339"/>
      <c r="F54" s="339"/>
      <c r="G54" s="339"/>
      <c r="H54" s="339"/>
      <c r="I54" s="339"/>
      <c r="J54" s="339"/>
      <c r="K54" s="339"/>
      <c r="L54" s="339"/>
      <c r="M54" s="339"/>
      <c r="N54" s="339"/>
      <c r="O54" s="339"/>
      <c r="P54" s="339"/>
      <c r="Q54" s="340"/>
      <c r="R54" s="34"/>
      <c r="S54" s="34"/>
      <c r="T54" s="34"/>
      <c r="U54" s="34"/>
      <c r="V54" s="34"/>
    </row>
    <row r="55" spans="1:22" ht="24.75" customHeight="1" x14ac:dyDescent="0.25">
      <c r="A55" s="341" t="s">
        <v>156</v>
      </c>
      <c r="B55" s="342"/>
      <c r="C55" s="342"/>
      <c r="D55" s="342"/>
      <c r="E55" s="342"/>
      <c r="F55" s="342"/>
      <c r="G55" s="342"/>
      <c r="H55" s="342"/>
      <c r="I55" s="342"/>
      <c r="J55" s="342"/>
      <c r="K55" s="342"/>
      <c r="L55" s="342"/>
      <c r="M55" s="342"/>
      <c r="N55" s="342"/>
      <c r="O55" s="342"/>
      <c r="P55" s="342"/>
      <c r="Q55" s="343"/>
    </row>
    <row r="56" spans="1:22" ht="13.8" thickBot="1" x14ac:dyDescent="0.3">
      <c r="A56" s="335" t="s">
        <v>155</v>
      </c>
      <c r="B56" s="336"/>
      <c r="C56" s="336"/>
      <c r="D56" s="336"/>
      <c r="E56" s="336"/>
      <c r="F56" s="336"/>
      <c r="G56" s="336"/>
      <c r="H56" s="336"/>
      <c r="I56" s="336"/>
      <c r="J56" s="336"/>
      <c r="K56" s="336"/>
      <c r="L56" s="336"/>
      <c r="M56" s="336"/>
      <c r="N56" s="336"/>
      <c r="O56" s="336"/>
      <c r="P56" s="336"/>
      <c r="Q56" s="337"/>
    </row>
  </sheetData>
  <sheetProtection algorithmName="SHA-512" hashValue="QgQvCDLBuxZzufGH4y5uUwSfA7GdV0A+bbDZQSCuWeVCEDMiaL/PUXCYajBFUSdNwL2gUAeB1qR9/Nyh8rB/5A==" saltValue="kkonzZxoA0vyuHvggYRKzA==" spinCount="100000" sheet="1" formatCells="0"/>
  <mergeCells count="164">
    <mergeCell ref="B35:E35"/>
    <mergeCell ref="F35:L35"/>
    <mergeCell ref="M35:O35"/>
    <mergeCell ref="P35:Q35"/>
    <mergeCell ref="B36:E36"/>
    <mergeCell ref="F36:L36"/>
    <mergeCell ref="M36:O36"/>
    <mergeCell ref="P36:Q36"/>
    <mergeCell ref="B37:E37"/>
    <mergeCell ref="F37:L37"/>
    <mergeCell ref="M37:O37"/>
    <mergeCell ref="P37:Q37"/>
    <mergeCell ref="F41:I41"/>
    <mergeCell ref="P18:Q18"/>
    <mergeCell ref="B14:E14"/>
    <mergeCell ref="B18:E18"/>
    <mergeCell ref="B22:E22"/>
    <mergeCell ref="F22:L22"/>
    <mergeCell ref="M22:O22"/>
    <mergeCell ref="P22:Q22"/>
    <mergeCell ref="B21:L21"/>
    <mergeCell ref="M21:O21"/>
    <mergeCell ref="N16:O16"/>
    <mergeCell ref="P16:Q16"/>
    <mergeCell ref="F18:M18"/>
    <mergeCell ref="P19:Q19"/>
    <mergeCell ref="B19:E19"/>
    <mergeCell ref="P21:Q21"/>
    <mergeCell ref="N18:O18"/>
    <mergeCell ref="F19:M19"/>
    <mergeCell ref="P14:Q14"/>
    <mergeCell ref="N19:O19"/>
    <mergeCell ref="B16:E16"/>
    <mergeCell ref="F16:M16"/>
    <mergeCell ref="B15:E15"/>
    <mergeCell ref="B26:E26"/>
    <mergeCell ref="M28:O28"/>
    <mergeCell ref="P28:Q28"/>
    <mergeCell ref="A20:F20"/>
    <mergeCell ref="G20:Q20"/>
    <mergeCell ref="M23:O23"/>
    <mergeCell ref="P23:Q23"/>
    <mergeCell ref="M24:O24"/>
    <mergeCell ref="P24:Q24"/>
    <mergeCell ref="P25:Q25"/>
    <mergeCell ref="F26:L26"/>
    <mergeCell ref="B24:E24"/>
    <mergeCell ref="F24:L24"/>
    <mergeCell ref="M25:O25"/>
    <mergeCell ref="B25:L25"/>
    <mergeCell ref="B23:E23"/>
    <mergeCell ref="F23:L23"/>
    <mergeCell ref="M26:O26"/>
    <mergeCell ref="P26:Q26"/>
    <mergeCell ref="F15:L15"/>
    <mergeCell ref="N15:O15"/>
    <mergeCell ref="B12:L12"/>
    <mergeCell ref="M12:O12"/>
    <mergeCell ref="B13:E13"/>
    <mergeCell ref="P13:Q13"/>
    <mergeCell ref="F13:M13"/>
    <mergeCell ref="N13:O13"/>
    <mergeCell ref="P15:Q15"/>
    <mergeCell ref="F14:M14"/>
    <mergeCell ref="N14:O14"/>
    <mergeCell ref="B7:D7"/>
    <mergeCell ref="J7:L7"/>
    <mergeCell ref="P8:Q8"/>
    <mergeCell ref="P12:Q12"/>
    <mergeCell ref="A10:F10"/>
    <mergeCell ref="A11:D11"/>
    <mergeCell ref="P9:Q11"/>
    <mergeCell ref="A8:O8"/>
    <mergeCell ref="E11:J11"/>
    <mergeCell ref="G10:H10"/>
    <mergeCell ref="I10:J10"/>
    <mergeCell ref="A1:Q1"/>
    <mergeCell ref="F2:G2"/>
    <mergeCell ref="P2:Q2"/>
    <mergeCell ref="A3:B3"/>
    <mergeCell ref="B5:H5"/>
    <mergeCell ref="J5:Q5"/>
    <mergeCell ref="G3:I3"/>
    <mergeCell ref="B6:H6"/>
    <mergeCell ref="J6:Q6"/>
    <mergeCell ref="L2:N2"/>
    <mergeCell ref="K3:N3"/>
    <mergeCell ref="P3:Q3"/>
    <mergeCell ref="C3:D3"/>
    <mergeCell ref="B2:C2"/>
    <mergeCell ref="A56:Q56"/>
    <mergeCell ref="A54:Q54"/>
    <mergeCell ref="A55:Q55"/>
    <mergeCell ref="P46:Q46"/>
    <mergeCell ref="A48:B48"/>
    <mergeCell ref="P52:Q52"/>
    <mergeCell ref="L50:O50"/>
    <mergeCell ref="L52:O52"/>
    <mergeCell ref="A49:J53"/>
    <mergeCell ref="P49:Q49"/>
    <mergeCell ref="C48:J48"/>
    <mergeCell ref="P50:Q50"/>
    <mergeCell ref="P44:Q44"/>
    <mergeCell ref="B46:K46"/>
    <mergeCell ref="P42:Q42"/>
    <mergeCell ref="P45:Q45"/>
    <mergeCell ref="L42:O42"/>
    <mergeCell ref="A44:C45"/>
    <mergeCell ref="D44:D45"/>
    <mergeCell ref="E44:J45"/>
    <mergeCell ref="L43:O43"/>
    <mergeCell ref="P43:Q43"/>
    <mergeCell ref="A42:A43"/>
    <mergeCell ref="B42:B43"/>
    <mergeCell ref="C42:C43"/>
    <mergeCell ref="D42:D43"/>
    <mergeCell ref="F30:L30"/>
    <mergeCell ref="M30:O30"/>
    <mergeCell ref="B17:E17"/>
    <mergeCell ref="F17:M17"/>
    <mergeCell ref="N17:O17"/>
    <mergeCell ref="P30:Q30"/>
    <mergeCell ref="M33:O33"/>
    <mergeCell ref="X41:Y41"/>
    <mergeCell ref="X42:Y42"/>
    <mergeCell ref="U41:V41"/>
    <mergeCell ref="U42:V42"/>
    <mergeCell ref="L41:O41"/>
    <mergeCell ref="P41:Q41"/>
    <mergeCell ref="F33:L33"/>
    <mergeCell ref="B33:E33"/>
    <mergeCell ref="B32:E32"/>
    <mergeCell ref="U39:Y39"/>
    <mergeCell ref="P39:Q39"/>
    <mergeCell ref="F27:L27"/>
    <mergeCell ref="M27:O27"/>
    <mergeCell ref="P27:Q27"/>
    <mergeCell ref="B27:E27"/>
    <mergeCell ref="P17:Q17"/>
    <mergeCell ref="A41:D41"/>
    <mergeCell ref="F39:L39"/>
    <mergeCell ref="P33:Q33"/>
    <mergeCell ref="B39:E39"/>
    <mergeCell ref="B28:E28"/>
    <mergeCell ref="F28:L28"/>
    <mergeCell ref="M39:O39"/>
    <mergeCell ref="P32:Q32"/>
    <mergeCell ref="P38:Q38"/>
    <mergeCell ref="B38:E38"/>
    <mergeCell ref="F38:L38"/>
    <mergeCell ref="M38:O38"/>
    <mergeCell ref="P31:Q31"/>
    <mergeCell ref="B31:L31"/>
    <mergeCell ref="P29:Q29"/>
    <mergeCell ref="P34:Q34"/>
    <mergeCell ref="B34:E34"/>
    <mergeCell ref="F34:L34"/>
    <mergeCell ref="M34:O34"/>
    <mergeCell ref="B29:L29"/>
    <mergeCell ref="B30:E30"/>
    <mergeCell ref="M29:O29"/>
    <mergeCell ref="M31:O31"/>
    <mergeCell ref="F32:L32"/>
    <mergeCell ref="M32:O32"/>
  </mergeCells>
  <printOptions horizontalCentered="1"/>
  <pageMargins left="0.35" right="0.6" top="0.35" bottom="0.35" header="0.3" footer="0.3"/>
  <pageSetup scale="51" orientation="portrait"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41"/>
  <sheetViews>
    <sheetView showGridLines="0" showZeros="0" zoomScaleNormal="100" workbookViewId="0">
      <selection activeCell="F18" sqref="F18:L18"/>
    </sheetView>
  </sheetViews>
  <sheetFormatPr defaultColWidth="9.33203125" defaultRowHeight="13.8" x14ac:dyDescent="0.25"/>
  <cols>
    <col min="1" max="6" width="6.5546875" style="117" customWidth="1"/>
    <col min="7" max="7" width="9.5546875" style="117" customWidth="1"/>
    <col min="8" max="8" width="6.5546875" style="117" customWidth="1"/>
    <col min="9" max="9" width="10.5546875" style="117" customWidth="1"/>
    <col min="10" max="10" width="12.33203125" style="117" customWidth="1"/>
    <col min="11" max="11" width="14.33203125" style="117" customWidth="1"/>
    <col min="12" max="12" width="17.6640625" style="117" customWidth="1"/>
    <col min="13" max="13" width="6.5546875" style="117" customWidth="1"/>
    <col min="14" max="14" width="8" style="117" customWidth="1"/>
    <col min="15" max="16" width="6.5546875" style="117" customWidth="1"/>
    <col min="17" max="17" width="2" style="117" customWidth="1"/>
    <col min="18" max="18" width="9.33203125" style="117"/>
    <col min="19" max="19" width="32" style="117" customWidth="1"/>
    <col min="20" max="16384" width="9.33203125" style="117"/>
  </cols>
  <sheetData>
    <row r="1" spans="1:19" ht="28.5" customHeight="1" x14ac:dyDescent="0.25">
      <c r="A1" s="217" t="s">
        <v>86</v>
      </c>
      <c r="B1" s="218"/>
      <c r="C1" s="218"/>
      <c r="D1" s="218"/>
      <c r="E1" s="218"/>
      <c r="F1" s="218"/>
      <c r="G1" s="218"/>
      <c r="H1" s="218"/>
      <c r="I1" s="218"/>
      <c r="J1" s="218"/>
      <c r="K1" s="218"/>
      <c r="L1" s="218"/>
      <c r="M1" s="218"/>
      <c r="N1" s="218"/>
      <c r="O1" s="218"/>
      <c r="P1" s="219"/>
    </row>
    <row r="2" spans="1:19" s="1" customFormat="1" ht="28.5" customHeight="1" thickBot="1" x14ac:dyDescent="0.3">
      <c r="A2" s="455" t="s">
        <v>19</v>
      </c>
      <c r="B2" s="456"/>
      <c r="C2" s="457">
        <f>Configuration!C2</f>
        <v>0</v>
      </c>
      <c r="D2" s="457"/>
      <c r="E2" s="458" t="s">
        <v>3</v>
      </c>
      <c r="F2" s="456"/>
      <c r="G2" s="457">
        <f>Configuration!G3</f>
        <v>0</v>
      </c>
      <c r="H2" s="457"/>
      <c r="I2" s="457"/>
      <c r="J2" s="459"/>
      <c r="K2" s="118" t="s">
        <v>74</v>
      </c>
      <c r="L2" s="460">
        <f>Configuration!B5</f>
        <v>0</v>
      </c>
      <c r="M2" s="460"/>
      <c r="N2" s="460"/>
      <c r="O2" s="460"/>
      <c r="P2" s="461"/>
      <c r="Q2" s="119"/>
    </row>
    <row r="3" spans="1:19" s="1" customFormat="1" ht="19.5" customHeight="1" x14ac:dyDescent="0.25">
      <c r="A3" s="120" t="s">
        <v>27</v>
      </c>
      <c r="B3" s="462" t="s">
        <v>29</v>
      </c>
      <c r="C3" s="463"/>
      <c r="D3" s="463"/>
      <c r="E3" s="464"/>
      <c r="F3" s="462"/>
      <c r="G3" s="465"/>
      <c r="H3" s="465"/>
      <c r="I3" s="465"/>
      <c r="J3" s="465"/>
      <c r="K3" s="465"/>
      <c r="L3" s="466"/>
      <c r="M3" s="449" t="s">
        <v>28</v>
      </c>
      <c r="N3" s="450"/>
      <c r="O3" s="467"/>
      <c r="P3" s="468"/>
    </row>
    <row r="4" spans="1:19" s="1" customFormat="1" ht="19.5" customHeight="1" x14ac:dyDescent="0.25">
      <c r="A4" s="30"/>
      <c r="B4" s="268" t="s">
        <v>105</v>
      </c>
      <c r="C4" s="269"/>
      <c r="D4" s="269"/>
      <c r="E4" s="270"/>
      <c r="F4" s="239" t="s">
        <v>121</v>
      </c>
      <c r="G4" s="240"/>
      <c r="H4" s="240"/>
      <c r="I4" s="240"/>
      <c r="J4" s="240"/>
      <c r="K4" s="240"/>
      <c r="L4" s="241"/>
      <c r="M4" s="447" t="s">
        <v>14</v>
      </c>
      <c r="N4" s="448"/>
      <c r="O4" s="245"/>
      <c r="P4" s="246"/>
    </row>
    <row r="5" spans="1:19" s="1" customFormat="1" ht="19.5" customHeight="1" x14ac:dyDescent="0.25">
      <c r="A5" s="30"/>
      <c r="B5" s="268" t="s">
        <v>105</v>
      </c>
      <c r="C5" s="269"/>
      <c r="D5" s="269"/>
      <c r="E5" s="270"/>
      <c r="F5" s="239" t="s">
        <v>122</v>
      </c>
      <c r="G5" s="240"/>
      <c r="H5" s="240"/>
      <c r="I5" s="240"/>
      <c r="J5" s="240"/>
      <c r="K5" s="240"/>
      <c r="L5" s="241"/>
      <c r="M5" s="453">
        <v>895</v>
      </c>
      <c r="N5" s="454"/>
      <c r="O5" s="245">
        <f t="shared" ref="O5:O6" si="0">M5*A5</f>
        <v>0</v>
      </c>
      <c r="P5" s="246"/>
    </row>
    <row r="6" spans="1:19" s="1" customFormat="1" ht="19.5" customHeight="1" x14ac:dyDescent="0.25">
      <c r="A6" s="30"/>
      <c r="B6" s="268" t="s">
        <v>105</v>
      </c>
      <c r="C6" s="269"/>
      <c r="D6" s="269"/>
      <c r="E6" s="270"/>
      <c r="F6" s="239" t="s">
        <v>123</v>
      </c>
      <c r="G6" s="240"/>
      <c r="H6" s="240"/>
      <c r="I6" s="240"/>
      <c r="J6" s="240"/>
      <c r="K6" s="240"/>
      <c r="L6" s="241"/>
      <c r="M6" s="453">
        <v>-675</v>
      </c>
      <c r="N6" s="454"/>
      <c r="O6" s="245">
        <f t="shared" si="0"/>
        <v>0</v>
      </c>
      <c r="P6" s="246"/>
    </row>
    <row r="7" spans="1:19" s="7" customFormat="1" ht="19.5" customHeight="1" x14ac:dyDescent="0.25">
      <c r="A7" s="154">
        <f>A4+A5-A6</f>
        <v>0</v>
      </c>
      <c r="B7" s="441" t="s">
        <v>96</v>
      </c>
      <c r="C7" s="442"/>
      <c r="D7" s="442"/>
      <c r="E7" s="442"/>
      <c r="F7" s="442"/>
      <c r="G7" s="442"/>
      <c r="H7" s="442"/>
      <c r="I7" s="442"/>
      <c r="J7" s="442"/>
      <c r="K7" s="442"/>
      <c r="L7" s="442"/>
      <c r="M7" s="442"/>
      <c r="N7" s="442"/>
      <c r="O7" s="442"/>
      <c r="P7" s="443"/>
    </row>
    <row r="8" spans="1:19" s="7" customFormat="1" ht="19.5" customHeight="1" thickBot="1" x14ac:dyDescent="0.3">
      <c r="A8" s="155">
        <f>Configuration!K9</f>
        <v>0</v>
      </c>
      <c r="B8" s="444" t="s">
        <v>97</v>
      </c>
      <c r="C8" s="445"/>
      <c r="D8" s="445"/>
      <c r="E8" s="445"/>
      <c r="F8" s="445"/>
      <c r="G8" s="445"/>
      <c r="H8" s="445"/>
      <c r="I8" s="445"/>
      <c r="J8" s="445"/>
      <c r="K8" s="445"/>
      <c r="L8" s="445"/>
      <c r="M8" s="445"/>
      <c r="N8" s="445"/>
      <c r="O8" s="445"/>
      <c r="P8" s="446"/>
    </row>
    <row r="9" spans="1:19" s="7" customFormat="1" ht="19.5" customHeight="1" x14ac:dyDescent="0.25">
      <c r="A9" s="153" t="s">
        <v>27</v>
      </c>
      <c r="B9" s="462" t="s">
        <v>90</v>
      </c>
      <c r="C9" s="463"/>
      <c r="D9" s="463"/>
      <c r="E9" s="464"/>
      <c r="F9" s="462" t="s">
        <v>91</v>
      </c>
      <c r="G9" s="465"/>
      <c r="H9" s="465"/>
      <c r="I9" s="465"/>
      <c r="J9" s="465"/>
      <c r="K9" s="465"/>
      <c r="L9" s="466"/>
      <c r="M9" s="449" t="s">
        <v>28</v>
      </c>
      <c r="N9" s="450"/>
      <c r="O9" s="451"/>
      <c r="P9" s="452"/>
      <c r="Q9" s="1"/>
    </row>
    <row r="10" spans="1:19" s="7" customFormat="1" ht="19.5" customHeight="1" x14ac:dyDescent="0.25">
      <c r="A10" s="30"/>
      <c r="B10" s="268" t="s">
        <v>136</v>
      </c>
      <c r="C10" s="269"/>
      <c r="D10" s="269"/>
      <c r="E10" s="270"/>
      <c r="F10" s="239" t="s">
        <v>92</v>
      </c>
      <c r="G10" s="240"/>
      <c r="H10" s="240"/>
      <c r="I10" s="240"/>
      <c r="J10" s="240"/>
      <c r="K10" s="240"/>
      <c r="L10" s="241"/>
      <c r="M10" s="447" t="s">
        <v>14</v>
      </c>
      <c r="N10" s="448"/>
      <c r="O10" s="245"/>
      <c r="P10" s="246"/>
      <c r="Q10" s="1"/>
    </row>
    <row r="11" spans="1:19" s="7" customFormat="1" ht="19.5" customHeight="1" x14ac:dyDescent="0.25">
      <c r="A11" s="30"/>
      <c r="B11" s="268" t="s">
        <v>137</v>
      </c>
      <c r="C11" s="269"/>
      <c r="D11" s="269"/>
      <c r="E11" s="270"/>
      <c r="F11" s="239" t="s">
        <v>93</v>
      </c>
      <c r="G11" s="240"/>
      <c r="H11" s="240"/>
      <c r="I11" s="240"/>
      <c r="J11" s="240"/>
      <c r="K11" s="240"/>
      <c r="L11" s="241"/>
      <c r="M11" s="447" t="s">
        <v>14</v>
      </c>
      <c r="N11" s="448"/>
      <c r="O11" s="245"/>
      <c r="P11" s="246"/>
      <c r="Q11" s="1"/>
    </row>
    <row r="12" spans="1:19" s="7" customFormat="1" ht="19.5" customHeight="1" x14ac:dyDescent="0.25">
      <c r="A12" s="72"/>
      <c r="B12" s="268" t="s">
        <v>138</v>
      </c>
      <c r="C12" s="269"/>
      <c r="D12" s="269"/>
      <c r="E12" s="270"/>
      <c r="F12" s="239" t="s">
        <v>94</v>
      </c>
      <c r="G12" s="240"/>
      <c r="H12" s="240"/>
      <c r="I12" s="240"/>
      <c r="J12" s="240"/>
      <c r="K12" s="240"/>
      <c r="L12" s="241"/>
      <c r="M12" s="521">
        <v>600</v>
      </c>
      <c r="N12" s="522"/>
      <c r="O12" s="245">
        <f>M12*A12</f>
        <v>0</v>
      </c>
      <c r="P12" s="246"/>
      <c r="Q12" s="1"/>
      <c r="S12" s="194"/>
    </row>
    <row r="13" spans="1:19" s="7" customFormat="1" ht="19.5" customHeight="1" thickBot="1" x14ac:dyDescent="0.3">
      <c r="A13" s="152"/>
      <c r="B13" s="293" t="s">
        <v>139</v>
      </c>
      <c r="C13" s="294"/>
      <c r="D13" s="294"/>
      <c r="E13" s="295"/>
      <c r="F13" s="274" t="s">
        <v>95</v>
      </c>
      <c r="G13" s="275"/>
      <c r="H13" s="275"/>
      <c r="I13" s="275"/>
      <c r="J13" s="275"/>
      <c r="K13" s="275"/>
      <c r="L13" s="276"/>
      <c r="M13" s="511">
        <v>1200</v>
      </c>
      <c r="N13" s="512"/>
      <c r="O13" s="297">
        <f>M13*A13</f>
        <v>0</v>
      </c>
      <c r="P13" s="298"/>
      <c r="Q13" s="1"/>
    </row>
    <row r="14" spans="1:19" s="1" customFormat="1" ht="41.25" customHeight="1" x14ac:dyDescent="0.25">
      <c r="A14" s="122" t="s">
        <v>27</v>
      </c>
      <c r="B14" s="513" t="s">
        <v>87</v>
      </c>
      <c r="C14" s="514"/>
      <c r="D14" s="514"/>
      <c r="E14" s="514"/>
      <c r="F14" s="515" t="s">
        <v>88</v>
      </c>
      <c r="G14" s="515"/>
      <c r="H14" s="515"/>
      <c r="I14" s="515"/>
      <c r="J14" s="515"/>
      <c r="K14" s="515"/>
      <c r="L14" s="516"/>
      <c r="M14" s="517" t="s">
        <v>28</v>
      </c>
      <c r="N14" s="518"/>
      <c r="O14" s="519"/>
      <c r="P14" s="520"/>
    </row>
    <row r="15" spans="1:19" s="1" customFormat="1" ht="19.5" customHeight="1" x14ac:dyDescent="0.25">
      <c r="A15" s="122"/>
      <c r="B15" s="508" t="s">
        <v>75</v>
      </c>
      <c r="C15" s="509"/>
      <c r="D15" s="509"/>
      <c r="E15" s="509"/>
      <c r="F15" s="509"/>
      <c r="G15" s="509"/>
      <c r="H15" s="509"/>
      <c r="I15" s="509"/>
      <c r="J15" s="509"/>
      <c r="K15" s="509"/>
      <c r="L15" s="510"/>
      <c r="M15" s="123"/>
      <c r="N15" s="124"/>
      <c r="O15" s="125"/>
      <c r="P15" s="126"/>
    </row>
    <row r="16" spans="1:19" s="1" customFormat="1" ht="20.25" customHeight="1" x14ac:dyDescent="0.25">
      <c r="A16" s="127"/>
      <c r="B16" s="469">
        <v>520049</v>
      </c>
      <c r="C16" s="470"/>
      <c r="D16" s="470"/>
      <c r="E16" s="471"/>
      <c r="F16" s="472" t="s">
        <v>76</v>
      </c>
      <c r="G16" s="473"/>
      <c r="H16" s="473"/>
      <c r="I16" s="473"/>
      <c r="J16" s="473"/>
      <c r="K16" s="473"/>
      <c r="L16" s="474"/>
      <c r="M16" s="447" t="s">
        <v>14</v>
      </c>
      <c r="N16" s="448"/>
      <c r="O16" s="303"/>
      <c r="P16" s="304"/>
    </row>
    <row r="17" spans="1:16" s="1" customFormat="1" ht="20.25" customHeight="1" x14ac:dyDescent="0.25">
      <c r="A17" s="127"/>
      <c r="B17" s="236">
        <v>520056</v>
      </c>
      <c r="C17" s="237"/>
      <c r="D17" s="237"/>
      <c r="E17" s="238"/>
      <c r="F17" s="472" t="s">
        <v>77</v>
      </c>
      <c r="G17" s="473"/>
      <c r="H17" s="473"/>
      <c r="I17" s="473"/>
      <c r="J17" s="473"/>
      <c r="K17" s="473"/>
      <c r="L17" s="474"/>
      <c r="M17" s="447" t="s">
        <v>14</v>
      </c>
      <c r="N17" s="448"/>
      <c r="O17" s="143"/>
      <c r="P17" s="144"/>
    </row>
    <row r="18" spans="1:16" s="1" customFormat="1" ht="20.25" customHeight="1" x14ac:dyDescent="0.25">
      <c r="A18" s="71"/>
      <c r="B18" s="236">
        <v>520034</v>
      </c>
      <c r="C18" s="237"/>
      <c r="D18" s="237"/>
      <c r="E18" s="238"/>
      <c r="F18" s="475" t="s">
        <v>46</v>
      </c>
      <c r="G18" s="476"/>
      <c r="H18" s="476"/>
      <c r="I18" s="476"/>
      <c r="J18" s="476"/>
      <c r="K18" s="476"/>
      <c r="L18" s="477"/>
      <c r="M18" s="447" t="s">
        <v>14</v>
      </c>
      <c r="N18" s="448"/>
      <c r="O18" s="303"/>
      <c r="P18" s="304"/>
    </row>
    <row r="19" spans="1:16" s="1" customFormat="1" ht="20.25" customHeight="1" x14ac:dyDescent="0.25">
      <c r="A19" s="127"/>
      <c r="B19" s="469">
        <v>520035</v>
      </c>
      <c r="C19" s="470"/>
      <c r="D19" s="470"/>
      <c r="E19" s="471"/>
      <c r="F19" s="472" t="s">
        <v>47</v>
      </c>
      <c r="G19" s="473"/>
      <c r="H19" s="473"/>
      <c r="I19" s="473"/>
      <c r="J19" s="473"/>
      <c r="K19" s="473"/>
      <c r="L19" s="474"/>
      <c r="M19" s="447" t="s">
        <v>14</v>
      </c>
      <c r="N19" s="448"/>
      <c r="O19" s="303"/>
      <c r="P19" s="304"/>
    </row>
    <row r="20" spans="1:16" s="1" customFormat="1" ht="20.25" customHeight="1" x14ac:dyDescent="0.25">
      <c r="A20" s="127"/>
      <c r="B20" s="236">
        <v>520096</v>
      </c>
      <c r="C20" s="237"/>
      <c r="D20" s="237"/>
      <c r="E20" s="238"/>
      <c r="F20" s="472" t="s">
        <v>116</v>
      </c>
      <c r="G20" s="473"/>
      <c r="H20" s="473"/>
      <c r="I20" s="473"/>
      <c r="J20" s="473"/>
      <c r="K20" s="473"/>
      <c r="L20" s="474"/>
      <c r="M20" s="447" t="s">
        <v>14</v>
      </c>
      <c r="N20" s="448"/>
      <c r="O20" s="128"/>
      <c r="P20" s="129"/>
    </row>
    <row r="21" spans="1:16" s="1" customFormat="1" ht="20.25" customHeight="1" x14ac:dyDescent="0.25">
      <c r="A21" s="130"/>
      <c r="B21" s="236">
        <v>520097</v>
      </c>
      <c r="C21" s="237"/>
      <c r="D21" s="237"/>
      <c r="E21" s="238"/>
      <c r="F21" s="472" t="s">
        <v>117</v>
      </c>
      <c r="G21" s="473"/>
      <c r="H21" s="473"/>
      <c r="I21" s="473"/>
      <c r="J21" s="473"/>
      <c r="K21" s="473"/>
      <c r="L21" s="474"/>
      <c r="M21" s="447" t="s">
        <v>14</v>
      </c>
      <c r="N21" s="448"/>
      <c r="O21" s="478"/>
      <c r="P21" s="479"/>
    </row>
    <row r="22" spans="1:16" s="1" customFormat="1" ht="20.25" customHeight="1" x14ac:dyDescent="0.25">
      <c r="A22" s="131"/>
      <c r="B22" s="525"/>
      <c r="C22" s="526"/>
      <c r="D22" s="526"/>
      <c r="E22" s="527"/>
      <c r="F22" s="528"/>
      <c r="G22" s="529"/>
      <c r="H22" s="529"/>
      <c r="I22" s="529"/>
      <c r="J22" s="529"/>
      <c r="K22" s="529"/>
      <c r="L22" s="530"/>
      <c r="M22" s="523"/>
      <c r="N22" s="524"/>
      <c r="O22" s="531">
        <f>M22*A22</f>
        <v>0</v>
      </c>
      <c r="P22" s="532"/>
    </row>
    <row r="23" spans="1:16" s="1" customFormat="1" ht="20.25" customHeight="1" x14ac:dyDescent="0.25">
      <c r="A23" s="131"/>
      <c r="B23" s="525"/>
      <c r="C23" s="526"/>
      <c r="D23" s="526"/>
      <c r="E23" s="527"/>
      <c r="F23" s="528"/>
      <c r="G23" s="529"/>
      <c r="H23" s="529"/>
      <c r="I23" s="529"/>
      <c r="J23" s="529"/>
      <c r="K23" s="529"/>
      <c r="L23" s="530"/>
      <c r="M23" s="523"/>
      <c r="N23" s="524"/>
      <c r="O23" s="531">
        <f>M23*A23</f>
        <v>0</v>
      </c>
      <c r="P23" s="532"/>
    </row>
    <row r="24" spans="1:16" s="1" customFormat="1" ht="20.25" customHeight="1" x14ac:dyDescent="0.25">
      <c r="A24" s="122"/>
      <c r="B24" s="508" t="s">
        <v>80</v>
      </c>
      <c r="C24" s="509"/>
      <c r="D24" s="509"/>
      <c r="E24" s="509"/>
      <c r="F24" s="509"/>
      <c r="G24" s="509"/>
      <c r="H24" s="509"/>
      <c r="I24" s="509"/>
      <c r="J24" s="509"/>
      <c r="K24" s="509"/>
      <c r="L24" s="510"/>
      <c r="M24" s="123"/>
      <c r="N24" s="124"/>
      <c r="O24" s="125"/>
      <c r="P24" s="126"/>
    </row>
    <row r="25" spans="1:16" s="1" customFormat="1" ht="20.25" customHeight="1" x14ac:dyDescent="0.25">
      <c r="A25" s="127"/>
      <c r="B25" s="469">
        <v>590334</v>
      </c>
      <c r="C25" s="470"/>
      <c r="D25" s="470"/>
      <c r="E25" s="471"/>
      <c r="F25" s="472" t="s">
        <v>81</v>
      </c>
      <c r="G25" s="473"/>
      <c r="H25" s="473"/>
      <c r="I25" s="473"/>
      <c r="J25" s="473"/>
      <c r="K25" s="473"/>
      <c r="L25" s="474"/>
      <c r="M25" s="447" t="s">
        <v>14</v>
      </c>
      <c r="N25" s="448"/>
      <c r="O25" s="303"/>
      <c r="P25" s="304"/>
    </row>
    <row r="26" spans="1:16" s="1" customFormat="1" ht="20.25" customHeight="1" x14ac:dyDescent="0.25">
      <c r="A26" s="127"/>
      <c r="B26" s="469">
        <v>590031</v>
      </c>
      <c r="C26" s="470"/>
      <c r="D26" s="470"/>
      <c r="E26" s="471"/>
      <c r="F26" s="475" t="s">
        <v>82</v>
      </c>
      <c r="G26" s="476"/>
      <c r="H26" s="476"/>
      <c r="I26" s="476"/>
      <c r="J26" s="476"/>
      <c r="K26" s="476"/>
      <c r="L26" s="477"/>
      <c r="M26" s="447" t="s">
        <v>14</v>
      </c>
      <c r="N26" s="448"/>
      <c r="O26" s="303"/>
      <c r="P26" s="304"/>
    </row>
    <row r="27" spans="1:16" s="1" customFormat="1" ht="20.25" customHeight="1" x14ac:dyDescent="0.25">
      <c r="A27" s="127"/>
      <c r="B27" s="469">
        <v>590335</v>
      </c>
      <c r="C27" s="470"/>
      <c r="D27" s="470"/>
      <c r="E27" s="471"/>
      <c r="F27" s="472" t="s">
        <v>83</v>
      </c>
      <c r="G27" s="473"/>
      <c r="H27" s="473"/>
      <c r="I27" s="473"/>
      <c r="J27" s="473"/>
      <c r="K27" s="473"/>
      <c r="L27" s="474"/>
      <c r="M27" s="447" t="s">
        <v>14</v>
      </c>
      <c r="N27" s="448"/>
      <c r="O27" s="303"/>
      <c r="P27" s="304"/>
    </row>
    <row r="28" spans="1:16" s="1" customFormat="1" ht="20.25" customHeight="1" x14ac:dyDescent="0.25">
      <c r="A28" s="131"/>
      <c r="B28" s="525"/>
      <c r="C28" s="526"/>
      <c r="D28" s="526"/>
      <c r="E28" s="527"/>
      <c r="F28" s="528"/>
      <c r="G28" s="529"/>
      <c r="H28" s="529"/>
      <c r="I28" s="529"/>
      <c r="J28" s="529"/>
      <c r="K28" s="529"/>
      <c r="L28" s="530"/>
      <c r="M28" s="523"/>
      <c r="N28" s="524"/>
      <c r="O28" s="531">
        <f>M28*A28</f>
        <v>0</v>
      </c>
      <c r="P28" s="532"/>
    </row>
    <row r="29" spans="1:16" s="1" customFormat="1" ht="20.25" customHeight="1" x14ac:dyDescent="0.25">
      <c r="A29" s="131"/>
      <c r="B29" s="525"/>
      <c r="C29" s="526"/>
      <c r="D29" s="526"/>
      <c r="E29" s="527"/>
      <c r="F29" s="528"/>
      <c r="G29" s="529"/>
      <c r="H29" s="529"/>
      <c r="I29" s="529"/>
      <c r="J29" s="529"/>
      <c r="K29" s="529"/>
      <c r="L29" s="530"/>
      <c r="M29" s="523"/>
      <c r="N29" s="524"/>
      <c r="O29" s="531">
        <f>M29*A29</f>
        <v>0</v>
      </c>
      <c r="P29" s="532"/>
    </row>
    <row r="30" spans="1:16" s="1" customFormat="1" ht="20.25" customHeight="1" x14ac:dyDescent="0.25">
      <c r="A30" s="174"/>
      <c r="B30" s="497" t="s">
        <v>106</v>
      </c>
      <c r="C30" s="498"/>
      <c r="D30" s="498"/>
      <c r="E30" s="498"/>
      <c r="F30" s="498"/>
      <c r="G30" s="498"/>
      <c r="H30" s="498"/>
      <c r="I30" s="498"/>
      <c r="J30" s="498"/>
      <c r="K30" s="498"/>
      <c r="L30" s="498"/>
      <c r="M30" s="498"/>
      <c r="N30" s="498"/>
      <c r="O30" s="498"/>
      <c r="P30" s="499"/>
    </row>
    <row r="31" spans="1:16" s="1" customFormat="1" ht="57.75" customHeight="1" x14ac:dyDescent="0.25">
      <c r="A31" s="174"/>
      <c r="B31" s="500" t="s">
        <v>98</v>
      </c>
      <c r="C31" s="501"/>
      <c r="D31" s="501"/>
      <c r="E31" s="501"/>
      <c r="F31" s="501"/>
      <c r="G31" s="501"/>
      <c r="H31" s="501"/>
      <c r="I31" s="501"/>
      <c r="J31" s="501"/>
      <c r="K31" s="501"/>
      <c r="L31" s="501"/>
      <c r="M31" s="501"/>
      <c r="N31" s="502"/>
      <c r="O31" s="175"/>
      <c r="P31" s="176"/>
    </row>
    <row r="32" spans="1:16" s="1" customFormat="1" ht="20.25" customHeight="1" x14ac:dyDescent="0.25">
      <c r="A32" s="127"/>
      <c r="B32" s="236" t="s">
        <v>78</v>
      </c>
      <c r="C32" s="237"/>
      <c r="D32" s="237"/>
      <c r="E32" s="238"/>
      <c r="F32" s="236" t="s">
        <v>107</v>
      </c>
      <c r="G32" s="237"/>
      <c r="H32" s="237"/>
      <c r="I32" s="237"/>
      <c r="J32" s="237"/>
      <c r="K32" s="237"/>
      <c r="L32" s="238"/>
      <c r="M32" s="506">
        <v>105</v>
      </c>
      <c r="N32" s="507"/>
      <c r="O32" s="303">
        <f t="shared" ref="O32:O33" si="1">M32*A32</f>
        <v>0</v>
      </c>
      <c r="P32" s="304"/>
    </row>
    <row r="33" spans="1:21" s="1" customFormat="1" ht="20.25" customHeight="1" thickBot="1" x14ac:dyDescent="0.3">
      <c r="A33" s="127"/>
      <c r="B33" s="236" t="s">
        <v>79</v>
      </c>
      <c r="C33" s="237"/>
      <c r="D33" s="237"/>
      <c r="E33" s="238"/>
      <c r="F33" s="236" t="s">
        <v>108</v>
      </c>
      <c r="G33" s="237"/>
      <c r="H33" s="237"/>
      <c r="I33" s="237"/>
      <c r="J33" s="237"/>
      <c r="K33" s="237"/>
      <c r="L33" s="238"/>
      <c r="M33" s="506">
        <v>105</v>
      </c>
      <c r="N33" s="507"/>
      <c r="O33" s="303">
        <f t="shared" si="1"/>
        <v>0</v>
      </c>
      <c r="P33" s="304"/>
    </row>
    <row r="34" spans="1:21" ht="14.4" thickBot="1" x14ac:dyDescent="0.3">
      <c r="A34" s="151"/>
      <c r="B34" s="151"/>
      <c r="C34" s="151"/>
      <c r="D34" s="151"/>
      <c r="E34" s="151"/>
      <c r="F34" s="151"/>
      <c r="G34" s="151"/>
      <c r="H34" s="151"/>
      <c r="I34" s="151"/>
      <c r="J34" s="151"/>
      <c r="K34" s="151"/>
      <c r="L34" s="151"/>
      <c r="M34" s="151"/>
      <c r="N34" s="151"/>
      <c r="O34" s="151"/>
      <c r="P34" s="132"/>
    </row>
    <row r="35" spans="1:21" s="134" customFormat="1" ht="19.5" customHeight="1" thickBot="1" x14ac:dyDescent="0.3">
      <c r="A35" s="483" t="s">
        <v>31</v>
      </c>
      <c r="B35" s="484"/>
      <c r="C35" s="484"/>
      <c r="D35" s="484"/>
      <c r="E35" s="484"/>
      <c r="F35" s="484"/>
      <c r="G35" s="484"/>
      <c r="H35" s="484"/>
      <c r="I35" s="485"/>
      <c r="J35" s="133"/>
      <c r="K35" s="486" t="s">
        <v>84</v>
      </c>
      <c r="L35" s="487"/>
      <c r="M35" s="487"/>
      <c r="N35" s="487"/>
      <c r="O35" s="348">
        <f>SUM(O3:P33)</f>
        <v>0</v>
      </c>
      <c r="P35" s="349"/>
    </row>
    <row r="36" spans="1:21" s="134" customFormat="1" ht="27" customHeight="1" x14ac:dyDescent="0.25">
      <c r="A36" s="488"/>
      <c r="B36" s="489"/>
      <c r="C36" s="489"/>
      <c r="D36" s="489"/>
      <c r="E36" s="489"/>
      <c r="F36" s="489"/>
      <c r="G36" s="489"/>
      <c r="H36" s="489"/>
      <c r="I36" s="490"/>
      <c r="J36" s="133"/>
      <c r="K36" s="135"/>
      <c r="L36" s="135"/>
      <c r="M36" s="135"/>
      <c r="N36" s="135"/>
      <c r="O36" s="136"/>
      <c r="P36" s="137"/>
    </row>
    <row r="37" spans="1:21" s="134" customFormat="1" ht="62.25" customHeight="1" x14ac:dyDescent="0.25">
      <c r="A37" s="491"/>
      <c r="B37" s="492"/>
      <c r="C37" s="492"/>
      <c r="D37" s="492"/>
      <c r="E37" s="492"/>
      <c r="F37" s="492"/>
      <c r="G37" s="492"/>
      <c r="H37" s="492"/>
      <c r="I37" s="493"/>
      <c r="J37" s="133"/>
      <c r="K37" s="135"/>
      <c r="L37" s="135"/>
      <c r="M37" s="135"/>
      <c r="N37" s="135"/>
      <c r="O37" s="136"/>
      <c r="P37" s="137"/>
    </row>
    <row r="38" spans="1:21" s="134" customFormat="1" ht="62.25" customHeight="1" x14ac:dyDescent="0.25">
      <c r="A38" s="491"/>
      <c r="B38" s="492"/>
      <c r="C38" s="492"/>
      <c r="D38" s="492"/>
      <c r="E38" s="492"/>
      <c r="F38" s="492"/>
      <c r="G38" s="492"/>
      <c r="H38" s="492"/>
      <c r="I38" s="493"/>
      <c r="J38" s="133"/>
      <c r="K38" s="135"/>
      <c r="L38" s="135"/>
      <c r="M38" s="135"/>
      <c r="N38" s="135"/>
      <c r="O38" s="136"/>
      <c r="P38" s="137"/>
    </row>
    <row r="39" spans="1:21" s="134" customFormat="1" ht="27" customHeight="1" thickBot="1" x14ac:dyDescent="0.3">
      <c r="A39" s="494"/>
      <c r="B39" s="495"/>
      <c r="C39" s="495"/>
      <c r="D39" s="495"/>
      <c r="E39" s="495"/>
      <c r="F39" s="495"/>
      <c r="G39" s="495"/>
      <c r="H39" s="495"/>
      <c r="I39" s="496"/>
      <c r="J39" s="133"/>
      <c r="K39" s="135"/>
      <c r="L39" s="135"/>
      <c r="M39" s="135"/>
      <c r="N39" s="135"/>
      <c r="O39" s="136"/>
      <c r="P39" s="137"/>
    </row>
    <row r="40" spans="1:21" s="1" customFormat="1" ht="36" customHeight="1" x14ac:dyDescent="0.25">
      <c r="A40" s="503" t="s">
        <v>157</v>
      </c>
      <c r="B40" s="504"/>
      <c r="C40" s="504"/>
      <c r="D40" s="504"/>
      <c r="E40" s="504"/>
      <c r="F40" s="504"/>
      <c r="G40" s="504"/>
      <c r="H40" s="504"/>
      <c r="I40" s="504"/>
      <c r="J40" s="504"/>
      <c r="K40" s="504"/>
      <c r="L40" s="504"/>
      <c r="M40" s="504"/>
      <c r="N40" s="504"/>
      <c r="O40" s="504"/>
      <c r="P40" s="505"/>
      <c r="Q40" s="138"/>
      <c r="R40" s="138"/>
      <c r="S40" s="138"/>
      <c r="T40" s="138"/>
      <c r="U40" s="138"/>
    </row>
    <row r="41" spans="1:21" s="1" customFormat="1" ht="16.5" customHeight="1" thickBot="1" x14ac:dyDescent="0.3">
      <c r="A41" s="480" t="s">
        <v>155</v>
      </c>
      <c r="B41" s="481"/>
      <c r="C41" s="481"/>
      <c r="D41" s="481"/>
      <c r="E41" s="481"/>
      <c r="F41" s="481"/>
      <c r="G41" s="481"/>
      <c r="H41" s="481"/>
      <c r="I41" s="481"/>
      <c r="J41" s="481"/>
      <c r="K41" s="481"/>
      <c r="L41" s="481"/>
      <c r="M41" s="481"/>
      <c r="N41" s="481"/>
      <c r="O41" s="481"/>
      <c r="P41" s="482"/>
      <c r="Q41" s="139"/>
      <c r="R41" s="139"/>
      <c r="S41" s="139"/>
      <c r="T41" s="139"/>
      <c r="U41" s="139"/>
    </row>
  </sheetData>
  <sheetProtection algorithmName="SHA-512" hashValue="mDsIvng+8guUHcjRI+aLap0KC25skKjtJPjDDGuR+allf3w55VkD8A73/tRdhQD2TmNXUFoRh4mQMcAiYO0h3A==" saltValue="sI1nDVa7Llj+Q5aXVI7rTg==" spinCount="100000" sheet="1" formatCells="0"/>
  <mergeCells count="116">
    <mergeCell ref="M22:N22"/>
    <mergeCell ref="B22:E22"/>
    <mergeCell ref="B23:E23"/>
    <mergeCell ref="F22:L22"/>
    <mergeCell ref="F23:L23"/>
    <mergeCell ref="M23:N23"/>
    <mergeCell ref="O23:P23"/>
    <mergeCell ref="F29:L29"/>
    <mergeCell ref="M29:N29"/>
    <mergeCell ref="O29:P29"/>
    <mergeCell ref="B28:E28"/>
    <mergeCell ref="F28:L28"/>
    <mergeCell ref="M28:N28"/>
    <mergeCell ref="O28:P28"/>
    <mergeCell ref="B29:E29"/>
    <mergeCell ref="B24:L24"/>
    <mergeCell ref="O22:P22"/>
    <mergeCell ref="B25:E25"/>
    <mergeCell ref="F25:L25"/>
    <mergeCell ref="M25:N25"/>
    <mergeCell ref="O25:P25"/>
    <mergeCell ref="B15:L15"/>
    <mergeCell ref="B13:E13"/>
    <mergeCell ref="F13:L13"/>
    <mergeCell ref="M13:N13"/>
    <mergeCell ref="O13:P13"/>
    <mergeCell ref="B5:E5"/>
    <mergeCell ref="F5:L5"/>
    <mergeCell ref="M5:N5"/>
    <mergeCell ref="O5:P5"/>
    <mergeCell ref="B10:E10"/>
    <mergeCell ref="B14:E14"/>
    <mergeCell ref="F14:L14"/>
    <mergeCell ref="M14:N14"/>
    <mergeCell ref="O14:P14"/>
    <mergeCell ref="B9:E9"/>
    <mergeCell ref="F9:L9"/>
    <mergeCell ref="B12:E12"/>
    <mergeCell ref="F12:L12"/>
    <mergeCell ref="M12:N12"/>
    <mergeCell ref="O12:P12"/>
    <mergeCell ref="M11:N11"/>
    <mergeCell ref="B11:E11"/>
    <mergeCell ref="O11:P11"/>
    <mergeCell ref="F11:L11"/>
    <mergeCell ref="A41:P41"/>
    <mergeCell ref="B26:E26"/>
    <mergeCell ref="F26:L26"/>
    <mergeCell ref="M26:N26"/>
    <mergeCell ref="O26:P26"/>
    <mergeCell ref="B27:E27"/>
    <mergeCell ref="F27:L27"/>
    <mergeCell ref="M27:N27"/>
    <mergeCell ref="O27:P27"/>
    <mergeCell ref="A35:I35"/>
    <mergeCell ref="K35:N35"/>
    <mergeCell ref="O35:P35"/>
    <mergeCell ref="A36:I39"/>
    <mergeCell ref="B30:P30"/>
    <mergeCell ref="B31:N31"/>
    <mergeCell ref="A40:P40"/>
    <mergeCell ref="B32:E32"/>
    <mergeCell ref="F32:L32"/>
    <mergeCell ref="M32:N32"/>
    <mergeCell ref="O32:P32"/>
    <mergeCell ref="B33:E33"/>
    <mergeCell ref="F33:L33"/>
    <mergeCell ref="M33:N33"/>
    <mergeCell ref="O33:P33"/>
    <mergeCell ref="B16:E16"/>
    <mergeCell ref="F16:L16"/>
    <mergeCell ref="M16:N16"/>
    <mergeCell ref="O16:P16"/>
    <mergeCell ref="B21:E21"/>
    <mergeCell ref="F21:L21"/>
    <mergeCell ref="B17:E17"/>
    <mergeCell ref="F17:L17"/>
    <mergeCell ref="M17:N17"/>
    <mergeCell ref="B18:E18"/>
    <mergeCell ref="F18:L18"/>
    <mergeCell ref="M18:N18"/>
    <mergeCell ref="O18:P18"/>
    <mergeCell ref="B20:E20"/>
    <mergeCell ref="F20:L20"/>
    <mergeCell ref="M20:N20"/>
    <mergeCell ref="B19:E19"/>
    <mergeCell ref="F19:L19"/>
    <mergeCell ref="M19:N19"/>
    <mergeCell ref="O19:P19"/>
    <mergeCell ref="M21:N21"/>
    <mergeCell ref="O21:P21"/>
    <mergeCell ref="B4:E4"/>
    <mergeCell ref="F4:L4"/>
    <mergeCell ref="M4:N4"/>
    <mergeCell ref="O4:P4"/>
    <mergeCell ref="B6:E6"/>
    <mergeCell ref="F6:L6"/>
    <mergeCell ref="A1:P1"/>
    <mergeCell ref="A2:B2"/>
    <mergeCell ref="C2:D2"/>
    <mergeCell ref="E2:F2"/>
    <mergeCell ref="G2:J2"/>
    <mergeCell ref="L2:P2"/>
    <mergeCell ref="B3:E3"/>
    <mergeCell ref="F3:L3"/>
    <mergeCell ref="M3:N3"/>
    <mergeCell ref="O3:P3"/>
    <mergeCell ref="B7:P7"/>
    <mergeCell ref="B8:P8"/>
    <mergeCell ref="F10:L10"/>
    <mergeCell ref="M10:N10"/>
    <mergeCell ref="O10:P10"/>
    <mergeCell ref="M9:N9"/>
    <mergeCell ref="O9:P9"/>
    <mergeCell ref="M6:N6"/>
    <mergeCell ref="O6:P6"/>
  </mergeCells>
  <printOptions horizontalCentered="1"/>
  <pageMargins left="0.45" right="0.45" top="0.5" bottom="0.5" header="0.3" footer="0.3"/>
  <pageSetup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Z147"/>
  <sheetViews>
    <sheetView showGridLines="0" zoomScaleNormal="100" workbookViewId="0">
      <selection sqref="A1:Q1"/>
    </sheetView>
  </sheetViews>
  <sheetFormatPr defaultColWidth="4.6640625" defaultRowHeight="13.2" x14ac:dyDescent="0.25"/>
  <cols>
    <col min="1" max="1" width="1.5546875" style="1" customWidth="1"/>
    <col min="2" max="11" width="5.6640625" style="7" customWidth="1"/>
    <col min="12" max="12" width="9.44140625" style="7" customWidth="1"/>
    <col min="13" max="13" width="5.6640625" style="7" customWidth="1"/>
    <col min="14" max="14" width="15.109375" style="7" customWidth="1"/>
    <col min="15" max="15" width="10.6640625" style="7" customWidth="1"/>
    <col min="16" max="16" width="5.6640625" style="7" customWidth="1"/>
    <col min="17" max="17" width="3.6640625" style="7" customWidth="1"/>
    <col min="18" max="18" width="2.44140625" style="1" customWidth="1"/>
    <col min="19" max="19" width="10.33203125" style="1" bestFit="1" customWidth="1"/>
    <col min="20" max="24" width="9.33203125" style="1" customWidth="1"/>
    <col min="25" max="236" width="9.33203125" style="7" customWidth="1"/>
    <col min="237" max="237" width="5.5546875" style="7" customWidth="1"/>
    <col min="238" max="238" width="3.44140625" style="7" customWidth="1"/>
    <col min="239" max="16384" width="4.6640625" style="7"/>
  </cols>
  <sheetData>
    <row r="1" spans="1:26" s="3" customFormat="1" ht="28.5" customHeight="1" x14ac:dyDescent="0.25">
      <c r="A1" s="217" t="s">
        <v>45</v>
      </c>
      <c r="B1" s="218"/>
      <c r="C1" s="218"/>
      <c r="D1" s="218"/>
      <c r="E1" s="218"/>
      <c r="F1" s="218"/>
      <c r="G1" s="218"/>
      <c r="H1" s="218"/>
      <c r="I1" s="218"/>
      <c r="J1" s="218"/>
      <c r="K1" s="218"/>
      <c r="L1" s="218"/>
      <c r="M1" s="218"/>
      <c r="N1" s="218"/>
      <c r="O1" s="218"/>
      <c r="P1" s="218"/>
      <c r="Q1" s="219"/>
      <c r="R1" s="2"/>
      <c r="S1" s="2"/>
      <c r="T1" s="2"/>
      <c r="U1" s="2"/>
      <c r="V1" s="2"/>
      <c r="W1" s="2"/>
      <c r="X1" s="2"/>
      <c r="Y1" s="2"/>
      <c r="Z1" s="2"/>
    </row>
    <row r="2" spans="1:26" s="2" customFormat="1" ht="43.5" customHeight="1" x14ac:dyDescent="0.25">
      <c r="A2" s="19"/>
      <c r="B2" s="20"/>
      <c r="C2" s="20"/>
      <c r="D2" s="20"/>
      <c r="E2" s="20"/>
      <c r="F2" s="539" t="s">
        <v>65</v>
      </c>
      <c r="G2" s="539"/>
      <c r="H2" s="539"/>
      <c r="I2" s="539"/>
      <c r="J2" s="539"/>
      <c r="K2" s="539"/>
      <c r="L2" s="539"/>
      <c r="M2" s="539"/>
      <c r="N2" s="22"/>
      <c r="O2" s="22"/>
      <c r="P2" s="22"/>
      <c r="Q2" s="23"/>
    </row>
    <row r="3" spans="1:26" s="9" customFormat="1" ht="93" customHeight="1" x14ac:dyDescent="0.3">
      <c r="A3" s="10"/>
      <c r="B3" s="39"/>
      <c r="C3" s="40"/>
      <c r="D3" s="42"/>
      <c r="F3" s="548" t="s">
        <v>4</v>
      </c>
      <c r="G3" s="549"/>
      <c r="H3" s="12" t="s">
        <v>11</v>
      </c>
      <c r="I3" s="12" t="s">
        <v>12</v>
      </c>
      <c r="J3" s="12" t="s">
        <v>17</v>
      </c>
      <c r="K3" s="12" t="s">
        <v>18</v>
      </c>
      <c r="L3" s="550" t="s">
        <v>6</v>
      </c>
      <c r="M3" s="551"/>
      <c r="N3" s="41"/>
      <c r="O3" s="41"/>
      <c r="P3" s="41"/>
      <c r="Q3" s="11"/>
    </row>
    <row r="4" spans="1:26" s="35" customFormat="1" ht="5.25" customHeight="1" x14ac:dyDescent="0.25">
      <c r="A4" s="37"/>
      <c r="F4" s="43"/>
      <c r="G4" s="44"/>
      <c r="H4" s="36"/>
      <c r="I4" s="13"/>
      <c r="J4" s="13"/>
      <c r="K4" s="13"/>
      <c r="L4" s="45"/>
      <c r="M4" s="46"/>
      <c r="Q4" s="38"/>
    </row>
    <row r="5" spans="1:26" s="35" customFormat="1" ht="18" customHeight="1" x14ac:dyDescent="0.25">
      <c r="A5" s="37"/>
      <c r="F5" s="533" t="s">
        <v>37</v>
      </c>
      <c r="G5" s="534"/>
      <c r="H5" s="147">
        <v>12</v>
      </c>
      <c r="I5" s="14">
        <v>30</v>
      </c>
      <c r="J5" s="14">
        <v>11</v>
      </c>
      <c r="K5" s="14">
        <v>14</v>
      </c>
      <c r="L5" s="62">
        <v>35570.365244396417</v>
      </c>
      <c r="M5" s="63"/>
      <c r="N5" s="70"/>
      <c r="O5" s="201"/>
      <c r="Q5" s="38"/>
      <c r="S5" s="70"/>
    </row>
    <row r="6" spans="1:26" s="35" customFormat="1" ht="18" customHeight="1" x14ac:dyDescent="0.25">
      <c r="A6" s="37"/>
      <c r="F6" s="535" t="s">
        <v>37</v>
      </c>
      <c r="G6" s="536"/>
      <c r="H6" s="146">
        <v>12</v>
      </c>
      <c r="I6" s="15">
        <v>30</v>
      </c>
      <c r="J6" s="15">
        <v>13</v>
      </c>
      <c r="K6" s="15">
        <v>14</v>
      </c>
      <c r="L6" s="64">
        <v>37012.585717179129</v>
      </c>
      <c r="M6" s="65"/>
      <c r="N6" s="70"/>
      <c r="O6" s="70"/>
      <c r="Q6" s="38"/>
      <c r="S6" s="70"/>
    </row>
    <row r="7" spans="1:26" s="35" customFormat="1" ht="18" customHeight="1" x14ac:dyDescent="0.25">
      <c r="A7" s="37"/>
      <c r="F7" s="537" t="s">
        <v>37</v>
      </c>
      <c r="G7" s="538"/>
      <c r="H7" s="147">
        <v>16</v>
      </c>
      <c r="I7" s="14">
        <v>30</v>
      </c>
      <c r="J7" s="14">
        <v>15</v>
      </c>
      <c r="K7" s="14">
        <v>14</v>
      </c>
      <c r="L7" s="66">
        <v>42829.056918135873</v>
      </c>
      <c r="M7" s="67"/>
      <c r="N7" s="70"/>
      <c r="O7" s="70"/>
      <c r="Q7" s="38"/>
      <c r="S7" s="70"/>
    </row>
    <row r="8" spans="1:26" s="35" customFormat="1" ht="18" customHeight="1" x14ac:dyDescent="0.25">
      <c r="A8" s="37"/>
      <c r="F8" s="535" t="s">
        <v>37</v>
      </c>
      <c r="G8" s="536"/>
      <c r="H8" s="146">
        <v>16</v>
      </c>
      <c r="I8" s="15">
        <v>30</v>
      </c>
      <c r="J8" s="15">
        <v>17</v>
      </c>
      <c r="K8" s="15">
        <v>14</v>
      </c>
      <c r="L8" s="64">
        <v>44001.604635237833</v>
      </c>
      <c r="M8" s="65"/>
      <c r="N8" s="70"/>
      <c r="O8" s="70"/>
      <c r="Q8" s="38"/>
      <c r="S8" s="70"/>
    </row>
    <row r="9" spans="1:26" s="35" customFormat="1" ht="18" customHeight="1" x14ac:dyDescent="0.25">
      <c r="A9" s="37"/>
      <c r="F9" s="537" t="s">
        <v>37</v>
      </c>
      <c r="G9" s="538"/>
      <c r="H9" s="14">
        <v>24</v>
      </c>
      <c r="I9" s="14">
        <v>22</v>
      </c>
      <c r="J9" s="14">
        <v>23</v>
      </c>
      <c r="K9" s="14">
        <v>14</v>
      </c>
      <c r="L9" s="66">
        <v>49656.800952895333</v>
      </c>
      <c r="M9" s="67"/>
      <c r="N9" s="70"/>
      <c r="O9" s="70"/>
      <c r="Q9" s="38"/>
      <c r="S9" s="70"/>
    </row>
    <row r="10" spans="1:26" s="35" customFormat="1" ht="18" customHeight="1" x14ac:dyDescent="0.25">
      <c r="A10" s="37"/>
      <c r="F10" s="535" t="s">
        <v>124</v>
      </c>
      <c r="G10" s="536"/>
      <c r="H10" s="15">
        <v>12</v>
      </c>
      <c r="I10" s="15">
        <v>30</v>
      </c>
      <c r="J10" s="15">
        <v>0</v>
      </c>
      <c r="K10" s="15">
        <v>14</v>
      </c>
      <c r="L10" s="64">
        <v>22682.915758458395</v>
      </c>
      <c r="M10" s="65"/>
      <c r="N10" s="70"/>
      <c r="O10" s="70"/>
      <c r="Q10" s="38"/>
    </row>
    <row r="11" spans="1:26" s="35" customFormat="1" ht="18" customHeight="1" x14ac:dyDescent="0.25">
      <c r="A11" s="37"/>
      <c r="F11" s="555" t="s">
        <v>124</v>
      </c>
      <c r="G11" s="556"/>
      <c r="H11" s="189">
        <v>16</v>
      </c>
      <c r="I11" s="189">
        <v>30</v>
      </c>
      <c r="J11" s="189">
        <v>0</v>
      </c>
      <c r="K11" s="189">
        <v>14</v>
      </c>
      <c r="L11" s="190">
        <v>26868.131172601359</v>
      </c>
      <c r="M11" s="191"/>
      <c r="N11" s="70"/>
      <c r="O11" s="70"/>
      <c r="Q11" s="38"/>
    </row>
    <row r="12" spans="1:26" s="35" customFormat="1" ht="18" customHeight="1" x14ac:dyDescent="0.25">
      <c r="A12" s="37"/>
      <c r="N12" s="70"/>
      <c r="O12" s="70"/>
      <c r="Q12" s="38"/>
    </row>
    <row r="13" spans="1:26" s="35" customFormat="1" ht="18" customHeight="1" x14ac:dyDescent="0.25">
      <c r="A13" s="37"/>
      <c r="F13" s="554" t="s">
        <v>64</v>
      </c>
      <c r="G13" s="554"/>
      <c r="H13" s="554"/>
      <c r="I13" s="554"/>
      <c r="J13" s="554"/>
      <c r="K13" s="554"/>
      <c r="L13" s="554"/>
      <c r="M13" s="554"/>
      <c r="N13" s="70"/>
      <c r="O13" s="70"/>
      <c r="Q13" s="38"/>
    </row>
    <row r="14" spans="1:26" s="35" customFormat="1" ht="18" customHeight="1" x14ac:dyDescent="0.25">
      <c r="A14" s="37"/>
      <c r="F14" s="57"/>
      <c r="G14" s="57"/>
      <c r="H14" s="57"/>
      <c r="I14" s="57"/>
      <c r="J14" s="57"/>
      <c r="K14" s="57"/>
      <c r="L14" s="58"/>
      <c r="M14" s="110"/>
      <c r="N14" s="70"/>
      <c r="O14" s="70"/>
      <c r="Q14" s="38"/>
    </row>
    <row r="15" spans="1:26" s="35" customFormat="1" ht="18" customHeight="1" x14ac:dyDescent="0.25">
      <c r="A15" s="37"/>
      <c r="F15" s="552" t="s">
        <v>43</v>
      </c>
      <c r="G15" s="553"/>
      <c r="H15" s="149">
        <v>24</v>
      </c>
      <c r="I15" s="107">
        <v>30</v>
      </c>
      <c r="J15" s="107">
        <v>23</v>
      </c>
      <c r="K15" s="107">
        <v>20</v>
      </c>
      <c r="L15" s="108">
        <v>62947.218453425783</v>
      </c>
      <c r="M15" s="109"/>
      <c r="N15" s="70"/>
      <c r="O15" s="70"/>
      <c r="Q15" s="38"/>
      <c r="S15" s="70"/>
    </row>
    <row r="16" spans="1:26" s="35" customFormat="1" ht="18" customHeight="1" x14ac:dyDescent="0.25">
      <c r="A16" s="37"/>
      <c r="F16" s="537" t="s">
        <v>43</v>
      </c>
      <c r="G16" s="538"/>
      <c r="H16" s="14">
        <v>36</v>
      </c>
      <c r="I16" s="14">
        <v>40</v>
      </c>
      <c r="J16" s="14">
        <v>18</v>
      </c>
      <c r="K16" s="14">
        <v>20</v>
      </c>
      <c r="L16" s="66">
        <v>60094.258697098849</v>
      </c>
      <c r="M16" s="67"/>
      <c r="N16" s="70"/>
      <c r="O16" s="70"/>
      <c r="Q16" s="38"/>
      <c r="S16" s="70"/>
    </row>
    <row r="17" spans="1:17" s="35" customFormat="1" ht="18" customHeight="1" x14ac:dyDescent="0.25">
      <c r="A17" s="37"/>
      <c r="F17" s="546" t="s">
        <v>62</v>
      </c>
      <c r="G17" s="547"/>
      <c r="H17" s="148">
        <v>24</v>
      </c>
      <c r="I17" s="104">
        <v>30</v>
      </c>
      <c r="J17" s="104">
        <v>0</v>
      </c>
      <c r="K17" s="104">
        <v>20</v>
      </c>
      <c r="L17" s="105">
        <v>35442.797918434859</v>
      </c>
      <c r="M17" s="106"/>
      <c r="N17" s="70"/>
      <c r="O17" s="70"/>
      <c r="Q17" s="38"/>
    </row>
    <row r="18" spans="1:17" s="35" customFormat="1" ht="18" customHeight="1" x14ac:dyDescent="0.25">
      <c r="A18" s="37"/>
      <c r="F18" s="57"/>
      <c r="G18" s="57"/>
      <c r="H18" s="57"/>
      <c r="I18" s="57"/>
      <c r="J18" s="57"/>
      <c r="K18" s="57"/>
      <c r="L18" s="58"/>
      <c r="M18" s="58"/>
      <c r="Q18" s="38"/>
    </row>
    <row r="19" spans="1:17" s="35" customFormat="1" ht="18" customHeight="1" x14ac:dyDescent="0.25">
      <c r="A19" s="543" t="s">
        <v>63</v>
      </c>
      <c r="B19" s="544"/>
      <c r="C19" s="544"/>
      <c r="D19" s="544"/>
      <c r="E19" s="544"/>
      <c r="F19" s="544"/>
      <c r="G19" s="544"/>
      <c r="H19" s="544"/>
      <c r="I19" s="544"/>
      <c r="J19" s="544"/>
      <c r="K19" s="544"/>
      <c r="L19" s="544"/>
      <c r="M19" s="544"/>
      <c r="N19" s="544"/>
      <c r="O19" s="544"/>
      <c r="P19" s="544"/>
      <c r="Q19" s="545"/>
    </row>
    <row r="20" spans="1:17" s="35" customFormat="1" ht="12.75" customHeight="1" x14ac:dyDescent="0.25">
      <c r="A20" s="59"/>
      <c r="B20" s="33"/>
      <c r="C20" s="33"/>
      <c r="D20" s="33"/>
      <c r="E20" s="33"/>
      <c r="F20" s="33"/>
      <c r="G20" s="33"/>
      <c r="H20" s="33"/>
      <c r="I20" s="33"/>
      <c r="J20" s="33"/>
      <c r="K20" s="33"/>
      <c r="L20" s="33"/>
      <c r="M20" s="33"/>
      <c r="N20" s="33"/>
      <c r="O20" s="33"/>
      <c r="P20" s="33"/>
      <c r="Q20" s="60"/>
    </row>
    <row r="21" spans="1:17" s="35" customFormat="1" ht="18.75" customHeight="1" x14ac:dyDescent="0.25">
      <c r="A21" s="540" t="s">
        <v>155</v>
      </c>
      <c r="B21" s="541"/>
      <c r="C21" s="541"/>
      <c r="D21" s="541"/>
      <c r="E21" s="541"/>
      <c r="F21" s="541"/>
      <c r="G21" s="541"/>
      <c r="H21" s="541"/>
      <c r="I21" s="541"/>
      <c r="J21" s="541"/>
      <c r="K21" s="541"/>
      <c r="L21" s="541"/>
      <c r="M21" s="541"/>
      <c r="N21" s="541"/>
      <c r="O21" s="541"/>
      <c r="P21" s="541"/>
      <c r="Q21" s="542"/>
    </row>
    <row r="22" spans="1:17" ht="6.75" customHeight="1" thickBot="1" x14ac:dyDescent="0.3">
      <c r="A22" s="4"/>
      <c r="B22" s="5"/>
      <c r="C22" s="5"/>
      <c r="D22" s="5"/>
      <c r="E22" s="5"/>
      <c r="F22" s="5"/>
      <c r="G22" s="5"/>
      <c r="H22" s="5"/>
      <c r="I22" s="5"/>
      <c r="J22" s="5"/>
      <c r="K22" s="5"/>
      <c r="L22" s="5"/>
      <c r="M22" s="5"/>
      <c r="N22" s="5"/>
      <c r="O22" s="5"/>
      <c r="P22" s="5"/>
      <c r="Q22" s="6"/>
    </row>
    <row r="23" spans="1:17" x14ac:dyDescent="0.25">
      <c r="B23" s="1"/>
      <c r="C23" s="1"/>
      <c r="D23" s="1"/>
      <c r="E23" s="1"/>
      <c r="F23" s="1"/>
      <c r="G23" s="1"/>
      <c r="H23" s="1"/>
      <c r="I23" s="1"/>
      <c r="J23" s="1"/>
      <c r="K23" s="1"/>
      <c r="L23" s="1"/>
      <c r="M23" s="1"/>
      <c r="N23" s="1"/>
      <c r="O23" s="1"/>
      <c r="P23" s="1"/>
      <c r="Q23" s="1"/>
    </row>
    <row r="24" spans="1:17" s="35" customFormat="1" x14ac:dyDescent="0.25"/>
    <row r="25" spans="1:17" s="35" customFormat="1" x14ac:dyDescent="0.25"/>
    <row r="26" spans="1:17" s="35" customFormat="1" x14ac:dyDescent="0.25"/>
    <row r="27" spans="1:17" s="35" customFormat="1" x14ac:dyDescent="0.25"/>
    <row r="28" spans="1:17" s="35" customFormat="1" x14ac:dyDescent="0.25"/>
    <row r="29" spans="1:17" s="35" customFormat="1" x14ac:dyDescent="0.25"/>
    <row r="30" spans="1:17" s="35" customFormat="1" x14ac:dyDescent="0.25"/>
    <row r="31" spans="1:17" s="35" customFormat="1" x14ac:dyDescent="0.25"/>
    <row r="32" spans="1:17" s="35" customFormat="1" x14ac:dyDescent="0.25"/>
    <row r="33" s="35" customFormat="1" x14ac:dyDescent="0.25"/>
    <row r="34" s="35" customFormat="1" x14ac:dyDescent="0.25"/>
    <row r="35" s="35" customFormat="1" x14ac:dyDescent="0.25"/>
    <row r="36" s="35" customFormat="1" x14ac:dyDescent="0.25"/>
    <row r="37" s="35" customFormat="1" x14ac:dyDescent="0.25"/>
    <row r="38" s="35" customFormat="1" x14ac:dyDescent="0.25"/>
    <row r="39" s="35" customFormat="1" x14ac:dyDescent="0.25"/>
    <row r="40" s="35" customFormat="1" x14ac:dyDescent="0.25"/>
    <row r="41" s="35" customFormat="1" x14ac:dyDescent="0.25"/>
    <row r="42" s="35" customFormat="1" x14ac:dyDescent="0.25"/>
    <row r="43" s="35" customFormat="1" x14ac:dyDescent="0.25"/>
    <row r="44" s="35" customFormat="1" x14ac:dyDescent="0.25"/>
    <row r="45" s="35" customFormat="1" x14ac:dyDescent="0.25"/>
    <row r="46" s="35" customFormat="1" x14ac:dyDescent="0.25"/>
    <row r="47" s="35" customFormat="1" x14ac:dyDescent="0.25"/>
    <row r="48" s="35" customFormat="1" x14ac:dyDescent="0.25"/>
    <row r="49" s="35" customFormat="1" x14ac:dyDescent="0.25"/>
    <row r="50" s="35" customFormat="1" x14ac:dyDescent="0.25"/>
    <row r="51" s="35" customFormat="1" x14ac:dyDescent="0.25"/>
    <row r="52" s="35" customFormat="1" x14ac:dyDescent="0.25"/>
    <row r="53" s="35" customFormat="1" x14ac:dyDescent="0.25"/>
    <row r="54" s="35" customFormat="1" x14ac:dyDescent="0.25"/>
    <row r="55" s="35" customFormat="1" x14ac:dyDescent="0.25"/>
    <row r="56" s="35" customFormat="1" x14ac:dyDescent="0.25"/>
    <row r="57" s="35" customFormat="1" x14ac:dyDescent="0.25"/>
    <row r="58" s="35" customFormat="1" x14ac:dyDescent="0.25"/>
    <row r="59" s="35" customFormat="1" x14ac:dyDescent="0.25"/>
    <row r="60" s="35" customFormat="1" x14ac:dyDescent="0.25"/>
    <row r="61" s="35" customFormat="1" x14ac:dyDescent="0.25"/>
    <row r="62" s="35" customFormat="1" x14ac:dyDescent="0.25"/>
    <row r="63" s="35" customFormat="1" x14ac:dyDescent="0.25"/>
    <row r="64" s="35" customFormat="1" x14ac:dyDescent="0.25"/>
    <row r="65" s="35" customFormat="1" x14ac:dyDescent="0.25"/>
    <row r="66" s="35" customFormat="1" x14ac:dyDescent="0.25"/>
    <row r="67" s="35" customFormat="1" x14ac:dyDescent="0.25"/>
    <row r="68" s="35" customFormat="1" x14ac:dyDescent="0.25"/>
    <row r="69" s="35" customFormat="1" x14ac:dyDescent="0.25"/>
    <row r="70" s="35" customFormat="1" x14ac:dyDescent="0.25"/>
    <row r="71" s="35" customFormat="1" x14ac:dyDescent="0.25"/>
    <row r="72" s="35" customFormat="1" x14ac:dyDescent="0.25"/>
    <row r="73" s="35" customFormat="1" x14ac:dyDescent="0.25"/>
    <row r="74" s="35" customFormat="1" x14ac:dyDescent="0.25"/>
    <row r="75" s="35" customFormat="1" x14ac:dyDescent="0.25"/>
    <row r="76" s="35" customFormat="1" x14ac:dyDescent="0.25"/>
    <row r="77" s="35" customFormat="1" x14ac:dyDescent="0.25"/>
    <row r="78" s="35" customFormat="1" x14ac:dyDescent="0.25"/>
    <row r="79" s="35" customFormat="1" x14ac:dyDescent="0.25"/>
    <row r="80" s="35" customFormat="1" x14ac:dyDescent="0.25"/>
    <row r="81" s="35" customFormat="1" x14ac:dyDescent="0.25"/>
    <row r="82" s="35" customFormat="1" x14ac:dyDescent="0.25"/>
    <row r="83" s="35" customFormat="1" x14ac:dyDescent="0.25"/>
    <row r="84" s="35" customFormat="1" x14ac:dyDescent="0.25"/>
    <row r="85" s="35" customFormat="1" x14ac:dyDescent="0.25"/>
    <row r="86" s="35" customFormat="1" x14ac:dyDescent="0.25"/>
    <row r="87" s="35" customFormat="1" x14ac:dyDescent="0.25"/>
    <row r="88" s="35" customFormat="1" x14ac:dyDescent="0.25"/>
    <row r="89" s="35" customFormat="1" x14ac:dyDescent="0.25"/>
    <row r="90" s="35" customFormat="1" x14ac:dyDescent="0.25"/>
    <row r="91" s="35" customFormat="1" x14ac:dyDescent="0.25"/>
    <row r="92" s="35" customFormat="1" x14ac:dyDescent="0.25"/>
    <row r="93" s="35" customFormat="1" x14ac:dyDescent="0.25"/>
    <row r="94" s="35" customFormat="1" x14ac:dyDescent="0.25"/>
    <row r="95" s="35" customFormat="1" x14ac:dyDescent="0.25"/>
    <row r="96" s="35" customFormat="1" x14ac:dyDescent="0.25"/>
    <row r="97" s="35" customFormat="1" x14ac:dyDescent="0.25"/>
    <row r="98" s="35" customFormat="1" x14ac:dyDescent="0.25"/>
    <row r="99" s="35" customFormat="1" x14ac:dyDescent="0.25"/>
    <row r="100" s="35" customFormat="1" x14ac:dyDescent="0.25"/>
    <row r="101" s="35" customFormat="1" x14ac:dyDescent="0.25"/>
    <row r="102" s="35" customFormat="1" x14ac:dyDescent="0.25"/>
    <row r="103" s="35" customFormat="1" x14ac:dyDescent="0.25"/>
    <row r="104" s="35" customFormat="1" x14ac:dyDescent="0.25"/>
    <row r="105" s="35" customFormat="1" x14ac:dyDescent="0.25"/>
    <row r="106" s="35" customFormat="1" x14ac:dyDescent="0.25"/>
    <row r="107" s="35" customFormat="1" x14ac:dyDescent="0.25"/>
    <row r="108" s="35" customFormat="1" x14ac:dyDescent="0.25"/>
    <row r="109" s="35" customFormat="1" x14ac:dyDescent="0.25"/>
    <row r="110" s="35" customFormat="1" x14ac:dyDescent="0.25"/>
    <row r="111" s="35" customFormat="1" x14ac:dyDescent="0.25"/>
    <row r="112" s="35" customFormat="1" x14ac:dyDescent="0.25"/>
    <row r="113" s="35" customFormat="1" x14ac:dyDescent="0.25"/>
    <row r="114" s="35" customFormat="1" x14ac:dyDescent="0.25"/>
    <row r="115" s="35" customFormat="1" x14ac:dyDescent="0.25"/>
    <row r="116" s="35" customFormat="1" x14ac:dyDescent="0.25"/>
    <row r="117" s="35" customFormat="1" x14ac:dyDescent="0.25"/>
    <row r="118" s="35" customFormat="1" x14ac:dyDescent="0.25"/>
    <row r="119" s="35" customFormat="1" x14ac:dyDescent="0.25"/>
    <row r="120" s="35" customFormat="1" x14ac:dyDescent="0.25"/>
    <row r="121" s="35" customFormat="1" x14ac:dyDescent="0.25"/>
    <row r="122" s="35" customFormat="1" x14ac:dyDescent="0.25"/>
    <row r="123" s="35" customFormat="1" x14ac:dyDescent="0.25"/>
    <row r="124" s="35" customFormat="1" x14ac:dyDescent="0.25"/>
    <row r="125" s="35" customFormat="1" x14ac:dyDescent="0.25"/>
    <row r="126" s="35" customFormat="1" x14ac:dyDescent="0.25"/>
    <row r="127" s="35" customFormat="1" x14ac:dyDescent="0.25"/>
    <row r="128" s="35" customFormat="1" x14ac:dyDescent="0.25"/>
    <row r="129" s="35" customFormat="1" x14ac:dyDescent="0.25"/>
    <row r="130" s="35" customFormat="1" x14ac:dyDescent="0.25"/>
    <row r="131" s="35" customFormat="1" x14ac:dyDescent="0.25"/>
    <row r="132" s="35" customFormat="1" x14ac:dyDescent="0.25"/>
    <row r="133" s="35" customFormat="1" x14ac:dyDescent="0.25"/>
    <row r="134" s="35" customFormat="1" x14ac:dyDescent="0.25"/>
    <row r="135" s="35" customFormat="1" x14ac:dyDescent="0.25"/>
    <row r="136" s="35" customFormat="1" x14ac:dyDescent="0.25"/>
    <row r="137" s="35" customFormat="1" x14ac:dyDescent="0.25"/>
    <row r="138" s="35" customFormat="1" x14ac:dyDescent="0.25"/>
    <row r="139" s="35" customFormat="1" x14ac:dyDescent="0.25"/>
    <row r="140" s="35" customFormat="1" x14ac:dyDescent="0.25"/>
    <row r="141" s="35" customFormat="1" x14ac:dyDescent="0.25"/>
    <row r="142" s="35" customFormat="1" x14ac:dyDescent="0.25"/>
    <row r="143" s="35" customFormat="1" x14ac:dyDescent="0.25"/>
    <row r="144" s="35" customFormat="1" x14ac:dyDescent="0.25"/>
    <row r="145" s="35" customFormat="1" x14ac:dyDescent="0.25"/>
    <row r="146" s="35" customFormat="1" x14ac:dyDescent="0.25"/>
    <row r="147" s="35" customFormat="1" x14ac:dyDescent="0.25"/>
  </sheetData>
  <sheetProtection algorithmName="SHA-512" hashValue="pypNesvBssOJvNiBr7QUOa6DHaUSA5mvc13N+rJwkTPIEiegBAzk3iOlBNQcx0hYjIdirJLpiDKseVKNvfWqrQ==" saltValue="epj0w5ZUoQAYaLAhcC9nLg==" spinCount="100000" sheet="1" objects="1" scenarios="1"/>
  <mergeCells count="17">
    <mergeCell ref="A21:Q21"/>
    <mergeCell ref="A19:Q19"/>
    <mergeCell ref="F17:G17"/>
    <mergeCell ref="F3:G3"/>
    <mergeCell ref="L3:M3"/>
    <mergeCell ref="F9:G9"/>
    <mergeCell ref="F15:G15"/>
    <mergeCell ref="F16:G16"/>
    <mergeCell ref="F13:M13"/>
    <mergeCell ref="F11:G11"/>
    <mergeCell ref="F10:G10"/>
    <mergeCell ref="A1:Q1"/>
    <mergeCell ref="F5:G5"/>
    <mergeCell ref="F6:G6"/>
    <mergeCell ref="F7:G7"/>
    <mergeCell ref="F8:G8"/>
    <mergeCell ref="F2:M2"/>
  </mergeCells>
  <printOptions horizontalCentered="1"/>
  <pageMargins left="0.45" right="0.45" top="0.5" bottom="0.5" header="0.3" footer="0.3"/>
  <pageSetup scale="9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Tear Sheet</vt:lpstr>
      <vt:lpstr>Configuration</vt:lpstr>
      <vt:lpstr>Options</vt:lpstr>
      <vt:lpstr>Pricing</vt:lpstr>
      <vt:lpstr>Configuration!Print_Area</vt:lpstr>
      <vt:lpstr>Options!Print_Area</vt:lpstr>
      <vt:lpstr>Pricing!Print_Area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Authorized Customer</dc:creator>
  <cp:lastModifiedBy>Cody Fast</cp:lastModifiedBy>
  <cp:lastPrinted>2019-07-01T13:24:48Z</cp:lastPrinted>
  <dcterms:created xsi:type="dcterms:W3CDTF">2009-07-09T03:35:39Z</dcterms:created>
  <dcterms:modified xsi:type="dcterms:W3CDTF">2024-06-28T17:19:44Z</dcterms:modified>
</cp:coreProperties>
</file>