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41B05BC3-3A90-4B4B-B33F-A28E0829A499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Tear Sheet" sheetId="7" r:id="rId1"/>
    <sheet name="Configuration" sheetId="6" r:id="rId2"/>
    <sheet name="Pricing" sheetId="5" r:id="rId3"/>
  </sheets>
  <definedNames>
    <definedName name="_xlnm.Print_Area" localSheetId="1">Configuration!$A$1:$P$47</definedName>
    <definedName name="_xlnm.Print_Area" localSheetId="2">Pricing!$A$1:$S$31</definedName>
    <definedName name="_xlnm.Print_Area" localSheetId="0">'Tear Sheet'!$A$1:$S$24</definedName>
    <definedName name="Z_2E59CC3A_3CE1_4ED1_8A49_D2CB42C514A9_.wvu.PrintArea" localSheetId="2" hidden="1">Pricing!$A$1:$S$31</definedName>
  </definedNames>
  <calcPr calcId="191029"/>
  <customWorkbookViews>
    <customWorkbookView name="Print" guid="{2E59CC3A-3CE1-4ED1-8A49-D2CB42C514A9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8" i="6" l="1"/>
  <c r="O20" i="6"/>
  <c r="O31" i="6" l="1"/>
  <c r="O32" i="6"/>
  <c r="O33" i="6"/>
  <c r="O30" i="6" l="1"/>
  <c r="O29" i="6"/>
  <c r="O28" i="6" l="1"/>
  <c r="O26" i="6" l="1"/>
  <c r="O22" i="6" l="1"/>
  <c r="O16" i="6"/>
  <c r="O34" i="6" l="1"/>
  <c r="O23" i="6"/>
  <c r="O19" i="6" l="1"/>
  <c r="O17" i="6"/>
  <c r="O14" i="6"/>
  <c r="O36" i="6" l="1"/>
  <c r="O37" i="6" s="1"/>
  <c r="O38" i="6" l="1"/>
  <c r="O39" i="6" s="1"/>
  <c r="O42" i="6" l="1"/>
</calcChain>
</file>

<file path=xl/sharedStrings.xml><?xml version="1.0" encoding="utf-8"?>
<sst xmlns="http://schemas.openxmlformats.org/spreadsheetml/2006/main" count="325" uniqueCount="100">
  <si>
    <t>Date</t>
  </si>
  <si>
    <t>Address</t>
  </si>
  <si>
    <t>Dealer Phone #</t>
  </si>
  <si>
    <t>Customer Name</t>
  </si>
  <si>
    <t>Model</t>
  </si>
  <si>
    <t>Price</t>
  </si>
  <si>
    <t>Subtotal</t>
  </si>
  <si>
    <t>Total</t>
  </si>
  <si>
    <t>Fast Sales 
Rep Initial</t>
  </si>
  <si>
    <t>Trade Allowance</t>
  </si>
  <si>
    <t>Fast Sales
Order #</t>
  </si>
  <si>
    <t>PO#</t>
  </si>
  <si>
    <t>Sales Rep Initial</t>
  </si>
  <si>
    <t>City</t>
  </si>
  <si>
    <t>State</t>
  </si>
  <si>
    <t>Zip</t>
  </si>
  <si>
    <r>
      <t>APPLICATOR KIT NUMBER</t>
    </r>
    <r>
      <rPr>
        <b/>
        <sz val="8"/>
        <rFont val="Arial"/>
        <family val="2"/>
      </rPr>
      <t xml:space="preserve"> (REFER TO PRICING PAGE FOR KIT NUMBER AND PRICING)</t>
    </r>
  </si>
  <si>
    <t>BASE</t>
  </si>
  <si>
    <t>QTY</t>
  </si>
  <si>
    <t>PRICE</t>
  </si>
  <si>
    <t>Discount</t>
  </si>
  <si>
    <t>NOTES</t>
  </si>
  <si>
    <t>SIGNATURE</t>
  </si>
  <si>
    <t>MODEL</t>
  </si>
  <si>
    <t>TANK SIZE</t>
  </si>
  <si>
    <t>Boom</t>
  </si>
  <si>
    <t>Nozzle Spacing</t>
  </si>
  <si>
    <t>Nozzle Bodies</t>
  </si>
  <si>
    <t>25'</t>
  </si>
  <si>
    <t>20"</t>
  </si>
  <si>
    <t>SNB</t>
  </si>
  <si>
    <t>TNB</t>
  </si>
  <si>
    <t>30'</t>
  </si>
  <si>
    <t>SECTION</t>
  </si>
  <si>
    <t>FSUT3P</t>
  </si>
  <si>
    <t>Transport Width</t>
  </si>
  <si>
    <t>0'</t>
  </si>
  <si>
    <t>8'</t>
  </si>
  <si>
    <t>0"</t>
  </si>
  <si>
    <t>DNB</t>
  </si>
  <si>
    <t>Tank Size</t>
  </si>
  <si>
    <t>U</t>
  </si>
  <si>
    <t>T</t>
  </si>
  <si>
    <t>P</t>
  </si>
  <si>
    <t>BOOM</t>
  </si>
  <si>
    <t>NOZZLE BODIES</t>
  </si>
  <si>
    <t>Rev</t>
  </si>
  <si>
    <t>Cust Phone #</t>
  </si>
  <si>
    <t>Bill To</t>
  </si>
  <si>
    <t>Ship To</t>
  </si>
  <si>
    <t>Name</t>
  </si>
  <si>
    <t>TRACTOR MAKE/MODEL</t>
  </si>
  <si>
    <t>SPECIAL &amp; ADDITIONAL OPTIONS</t>
  </si>
  <si>
    <t>N/C (Inc in Base)</t>
  </si>
  <si>
    <t>PUMPS (Select One)</t>
  </si>
  <si>
    <t>Build Date</t>
  </si>
  <si>
    <t>COLOR</t>
  </si>
  <si>
    <t>BLK</t>
  </si>
  <si>
    <t>N/C</t>
  </si>
  <si>
    <t>40'</t>
  </si>
  <si>
    <t>CONTROLLER - WITH BOOM - Must Choose One</t>
  </si>
  <si>
    <t>CONTROLLER - BOOMLESS - Must Choose One</t>
  </si>
  <si>
    <t>HYDRAULIC FOLDING</t>
  </si>
  <si>
    <t>FSUTH3P</t>
  </si>
  <si>
    <t>45'</t>
  </si>
  <si>
    <t>NOZZLE SPC</t>
  </si>
  <si>
    <t>PRICING   |  UT3P</t>
  </si>
  <si>
    <t>UTILITY 3-POINT SPRAYER</t>
  </si>
  <si>
    <t>Early Order Discount</t>
  </si>
  <si>
    <t>TEXAS REMCOR  MANUAL CONSOLE CONTROL</t>
  </si>
  <si>
    <t>HYPRO 6500C PTO 540 6 ROLLER PUMP</t>
  </si>
  <si>
    <t>MANUAL TEEJET CONTROL (NO CONSOLE) (ONLY WITH PTO PUMP)</t>
  </si>
  <si>
    <r>
      <t xml:space="preserve">MANUAL FENCELINE NOZZLES (Both Sides) - </t>
    </r>
    <r>
      <rPr>
        <b/>
        <sz val="10"/>
        <color indexed="8"/>
        <rFont val="Arial"/>
        <family val="2"/>
      </rPr>
      <t>30' and Larger Booms Only</t>
    </r>
  </si>
  <si>
    <r>
      <t xml:space="preserve">ELECTRIC FENCELINE NOZZLES (Both Sides) - Only Available with Raven 450 - </t>
    </r>
    <r>
      <rPr>
        <b/>
        <sz val="10"/>
        <color indexed="8"/>
        <rFont val="Arial"/>
        <family val="2"/>
      </rPr>
      <t>30' and Larger Booms Only</t>
    </r>
  </si>
  <si>
    <t>3 - Teejet 430 Ball Valves</t>
  </si>
  <si>
    <t>3 - Texas Remcor Solenoids</t>
  </si>
  <si>
    <t>15"</t>
  </si>
  <si>
    <t>250 Gallon</t>
  </si>
  <si>
    <t>300 Gallon</t>
  </si>
  <si>
    <t>7.95 ea (for additional tips)</t>
  </si>
  <si>
    <r>
      <t xml:space="preserve">INJECTION FOAM MARKER KIT - Two gallon tank - </t>
    </r>
    <r>
      <rPr>
        <b/>
        <sz val="10"/>
        <color rgb="FF000000"/>
        <rFont val="Arial"/>
        <family val="2"/>
      </rPr>
      <t>25' BOOM</t>
    </r>
  </si>
  <si>
    <r>
      <t xml:space="preserve">INJECTION FOAM MARKER KIT - Two gallon tank - </t>
    </r>
    <r>
      <rPr>
        <b/>
        <sz val="10"/>
        <color rgb="FF000000"/>
        <rFont val="Arial"/>
        <family val="2"/>
      </rPr>
      <t>30'-45' BOOMS</t>
    </r>
  </si>
  <si>
    <t>TEEJET XRC 11002 Tip, Gasket</t>
  </si>
  <si>
    <t>SPRAY TIPS</t>
  </si>
  <si>
    <t>2" QUICK FILL</t>
  </si>
  <si>
    <t>37 PIN HARNESS - CUSTOMER SUPPLIED GREENSTAR RATE CONTROLLER</t>
  </si>
  <si>
    <t>Freight Estimate</t>
  </si>
  <si>
    <t>TEXAS REMCOR MANUAL RATE CONTROL WITH IN CAB CONSOLE</t>
  </si>
  <si>
    <t xml:space="preserve">MICROTRAK SPRAYMATE II AUTO RATE CONTROL CONSOLE WITH GPS </t>
  </si>
  <si>
    <t>RAVEN 450 AUTO RATE CONTROL CONSOLE WITH GPS</t>
  </si>
  <si>
    <r>
      <rPr>
        <b/>
        <sz val="10"/>
        <rFont val="Arial"/>
        <family val="2"/>
      </rPr>
      <t xml:space="preserve">Optional Electric Shutoff Valves
</t>
    </r>
    <r>
      <rPr>
        <sz val="10"/>
        <rFont val="Arial"/>
        <family val="2"/>
      </rPr>
      <t>If Selecting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Texas Remcor Manual Console - 3 Section Texas Remcor Soleniods
If Selecting Microtrak or Raven 450 Auto Rate Controller - 3 Section TeeJet 430 Ball Valves</t>
    </r>
    <r>
      <rPr>
        <b/>
        <sz val="10"/>
        <rFont val="Arial"/>
        <family val="2"/>
      </rPr>
      <t xml:space="preserve">
Removable Parking Stands Not Required - They Are Built Into The Frame
Fork Pockets Included in the Frame
TeeJet XRC Spray Tips 
Hand Wand
</t>
    </r>
  </si>
  <si>
    <t>ACE HYD 204 - CAST HYDRAULIC PUMP</t>
  </si>
  <si>
    <t>FAST AG Solutions July 2024</t>
  </si>
  <si>
    <t>Any nonstandard item will be charged $500 net plus time and materials. Please call for an estimate. Prices and configurations effective 7/01/24. 
All prices, sprayers &amp; configurations subject to change. FOB Windom,  MN. All orders are subject to FAST Home Office approval. FAST reserves the right to make corrections if deemed necessary.</t>
  </si>
  <si>
    <t>STANDARD FEATURES 2025  |   UT3P</t>
  </si>
  <si>
    <r>
      <t xml:space="preserve">Hypro 6500C PTO 540 4 Roller Pump or optional Ace HYD-204 Cast Hydraulic Pump
250 or 300 Gallon Tear-Drop Tank
Breakaway with Fore and Aft Movement
</t>
    </r>
    <r>
      <rPr>
        <sz val="10"/>
        <rFont val="Arial"/>
        <family val="2"/>
      </rPr>
      <t xml:space="preserve">Increased durability and lighter weight
</t>
    </r>
    <r>
      <rPr>
        <b/>
        <sz val="10"/>
        <rFont val="Arial"/>
        <family val="2"/>
      </rPr>
      <t xml:space="preserve">2.5 Gallon Hand Wash Tank
Safety Light Package
Powder Coat Paint
</t>
    </r>
    <r>
      <rPr>
        <sz val="10"/>
        <rFont val="Arial"/>
        <family val="2"/>
      </rPr>
      <t>Durable, attractive finish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
</t>
    </r>
  </si>
  <si>
    <r>
      <t xml:space="preserve">Boom
</t>
    </r>
    <r>
      <rPr>
        <sz val="10"/>
        <rFont val="Arial"/>
        <family val="2"/>
      </rPr>
      <t>25', 30', 40', 45' options with single or triple nozzle bodies
Hypro boomless option</t>
    </r>
    <r>
      <rPr>
        <b/>
        <sz val="10"/>
        <rFont val="Arial"/>
        <family val="2"/>
      </rPr>
      <t xml:space="preserve">
Manual Fold Boom 
</t>
    </r>
    <r>
      <rPr>
        <sz val="10"/>
        <rFont val="Arial"/>
        <family val="2"/>
      </rPr>
      <t>8'5" Transport Width (25'-30')
9'3" Transport Width (40')</t>
    </r>
    <r>
      <rPr>
        <b/>
        <sz val="10"/>
        <rFont val="Arial"/>
        <family val="2"/>
      </rPr>
      <t xml:space="preserve">
Hydraulic Fold (40' or 45') Boom
</t>
    </r>
    <r>
      <rPr>
        <sz val="10"/>
        <rFont val="Arial"/>
        <family val="2"/>
      </rPr>
      <t xml:space="preserve">8' 7" transport width
</t>
    </r>
    <r>
      <rPr>
        <b/>
        <sz val="10"/>
        <rFont val="Arial"/>
        <family val="2"/>
      </rPr>
      <t>Hypro Boom Extender Nozzles</t>
    </r>
    <r>
      <rPr>
        <sz val="10"/>
        <rFont val="Arial"/>
        <family val="2"/>
      </rPr>
      <t xml:space="preserve">
Boomless option
</t>
    </r>
    <r>
      <rPr>
        <b/>
        <sz val="10"/>
        <rFont val="Arial"/>
        <family val="2"/>
      </rPr>
      <t xml:space="preserve">
Three Point Mount to Tractor</t>
    </r>
    <r>
      <rPr>
        <sz val="10"/>
        <rFont val="Arial"/>
        <family val="2"/>
      </rPr>
      <t xml:space="preserve">
Category II and III
With parking stands</t>
    </r>
  </si>
  <si>
    <t>VIDEOS</t>
  </si>
  <si>
    <t>Sales Walkaround Video</t>
  </si>
  <si>
    <t>CONFIGURATION   |   UT3P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</si>
</sst>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&quot;$&quot;#,##0.00"/>
  </numFmts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i/>
      <sz val="6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9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sz val="10"/>
      <color indexed="9"/>
      <name val="Arial"/>
      <family val="2"/>
    </font>
    <font>
      <b/>
      <sz val="15"/>
      <color theme="0"/>
      <name val="Arial"/>
      <family val="2"/>
    </font>
    <font>
      <sz val="8"/>
      <color indexed="9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2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322">
    <xf numFmtId="0" fontId="0" fillId="0" borderId="0" xfId="0"/>
    <xf numFmtId="0" fontId="9" fillId="2" borderId="0" xfId="0" applyFont="1" applyFill="1"/>
    <xf numFmtId="0" fontId="10" fillId="2" borderId="0" xfId="0" applyFont="1" applyFill="1"/>
    <xf numFmtId="0" fontId="10" fillId="0" borderId="0" xfId="0" applyFont="1"/>
    <xf numFmtId="0" fontId="9" fillId="2" borderId="4" xfId="0" applyFont="1" applyFill="1" applyBorder="1"/>
    <xf numFmtId="0" fontId="9" fillId="2" borderId="5" xfId="0" applyFont="1" applyFill="1" applyBorder="1"/>
    <xf numFmtId="0" fontId="9" fillId="2" borderId="6" xfId="0" applyFont="1" applyFill="1" applyBorder="1"/>
    <xf numFmtId="0" fontId="9" fillId="0" borderId="0" xfId="0" applyFont="1"/>
    <xf numFmtId="0" fontId="13" fillId="2" borderId="0" xfId="0" applyFont="1" applyFill="1" applyAlignment="1">
      <alignment horizontal="center" vertical="top"/>
    </xf>
    <xf numFmtId="0" fontId="15" fillId="2" borderId="0" xfId="0" applyFont="1" applyFill="1"/>
    <xf numFmtId="0" fontId="15" fillId="2" borderId="19" xfId="0" applyFont="1" applyFill="1" applyBorder="1"/>
    <xf numFmtId="0" fontId="15" fillId="2" borderId="11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textRotation="90"/>
    </xf>
    <xf numFmtId="0" fontId="16" fillId="2" borderId="28" xfId="0" applyFont="1" applyFill="1" applyBorder="1" applyAlignment="1">
      <alignment horizontal="center" textRotation="90"/>
    </xf>
    <xf numFmtId="0" fontId="15" fillId="2" borderId="25" xfId="0" applyFont="1" applyFill="1" applyBorder="1" applyAlignment="1">
      <alignment horizontal="center"/>
    </xf>
    <xf numFmtId="0" fontId="15" fillId="3" borderId="25" xfId="0" applyFont="1" applyFill="1" applyBorder="1" applyAlignment="1">
      <alignment horizontal="center"/>
    </xf>
    <xf numFmtId="0" fontId="10" fillId="2" borderId="19" xfId="0" applyFont="1" applyFill="1" applyBorder="1"/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18" fillId="4" borderId="0" xfId="0" applyFont="1" applyFill="1"/>
    <xf numFmtId="0" fontId="20" fillId="4" borderId="0" xfId="0" applyFont="1" applyFill="1"/>
    <xf numFmtId="0" fontId="23" fillId="4" borderId="0" xfId="0" applyFont="1" applyFill="1"/>
    <xf numFmtId="0" fontId="24" fillId="4" borderId="0" xfId="0" applyFont="1" applyFill="1"/>
    <xf numFmtId="0" fontId="15" fillId="4" borderId="44" xfId="0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43" fontId="9" fillId="4" borderId="0" xfId="1" applyFont="1" applyFill="1" applyBorder="1" applyAlignment="1" applyProtection="1">
      <alignment horizontal="right" vertical="center" wrapText="1"/>
    </xf>
    <xf numFmtId="4" fontId="9" fillId="4" borderId="0" xfId="0" applyNumberFormat="1" applyFont="1" applyFill="1" applyAlignment="1">
      <alignment horizontal="right" vertical="center"/>
    </xf>
    <xf numFmtId="9" fontId="18" fillId="4" borderId="0" xfId="0" applyNumberFormat="1" applyFont="1" applyFill="1" applyAlignment="1">
      <alignment horizontal="center" vertical="center"/>
    </xf>
    <xf numFmtId="0" fontId="26" fillId="4" borderId="0" xfId="0" applyFont="1" applyFill="1" applyAlignment="1">
      <alignment horizontal="center"/>
    </xf>
    <xf numFmtId="0" fontId="27" fillId="4" borderId="0" xfId="0" applyFont="1" applyFill="1" applyAlignment="1">
      <alignment horizontal="center" vertical="center"/>
    </xf>
    <xf numFmtId="0" fontId="15" fillId="2" borderId="28" xfId="0" applyFont="1" applyFill="1" applyBorder="1" applyAlignment="1">
      <alignment horizontal="center"/>
    </xf>
    <xf numFmtId="0" fontId="9" fillId="4" borderId="0" xfId="0" applyFont="1" applyFill="1"/>
    <xf numFmtId="0" fontId="9" fillId="4" borderId="19" xfId="0" applyFont="1" applyFill="1" applyBorder="1"/>
    <xf numFmtId="0" fontId="9" fillId="4" borderId="11" xfId="0" applyFont="1" applyFill="1" applyBorder="1"/>
    <xf numFmtId="0" fontId="16" fillId="4" borderId="0" xfId="0" applyFont="1" applyFill="1" applyAlignment="1">
      <alignment wrapText="1"/>
    </xf>
    <xf numFmtId="0" fontId="16" fillId="2" borderId="8" xfId="0" applyFont="1" applyFill="1" applyBorder="1" applyAlignment="1">
      <alignment textRotation="90"/>
    </xf>
    <xf numFmtId="0" fontId="16" fillId="2" borderId="10" xfId="0" applyFont="1" applyFill="1" applyBorder="1" applyAlignment="1">
      <alignment textRotation="90"/>
    </xf>
    <xf numFmtId="0" fontId="18" fillId="4" borderId="19" xfId="0" applyFont="1" applyFill="1" applyBorder="1"/>
    <xf numFmtId="0" fontId="14" fillId="4" borderId="0" xfId="0" applyFont="1" applyFill="1" applyAlignment="1">
      <alignment wrapText="1"/>
    </xf>
    <xf numFmtId="0" fontId="18" fillId="4" borderId="0" xfId="0" applyFont="1" applyFill="1" applyAlignment="1">
      <alignment vertical="top" wrapText="1"/>
    </xf>
    <xf numFmtId="0" fontId="18" fillId="4" borderId="11" xfId="0" applyFont="1" applyFill="1" applyBorder="1"/>
    <xf numFmtId="0" fontId="18" fillId="4" borderId="0" xfId="0" applyFont="1" applyFill="1" applyAlignment="1">
      <alignment vertical="center" wrapText="1"/>
    </xf>
    <xf numFmtId="0" fontId="28" fillId="2" borderId="0" xfId="0" applyFont="1" applyFill="1"/>
    <xf numFmtId="0" fontId="9" fillId="2" borderId="19" xfId="0" applyFont="1" applyFill="1" applyBorder="1"/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1" fillId="2" borderId="19" xfId="0" applyFont="1" applyFill="1" applyBorder="1"/>
    <xf numFmtId="0" fontId="16" fillId="4" borderId="0" xfId="0" applyFont="1" applyFill="1" applyAlignment="1">
      <alignment horizontal="center" textRotation="90"/>
    </xf>
    <xf numFmtId="0" fontId="16" fillId="4" borderId="0" xfId="0" applyFont="1" applyFill="1" applyAlignment="1">
      <alignment horizontal="center" textRotation="90" wrapText="1"/>
    </xf>
    <xf numFmtId="0" fontId="16" fillId="2" borderId="0" xfId="0" applyFont="1" applyFill="1" applyAlignment="1">
      <alignment horizontal="center" textRotation="90"/>
    </xf>
    <xf numFmtId="0" fontId="16" fillId="2" borderId="11" xfId="0" applyFont="1" applyFill="1" applyBorder="1"/>
    <xf numFmtId="0" fontId="11" fillId="2" borderId="0" xfId="0" applyFont="1" applyFill="1"/>
    <xf numFmtId="0" fontId="12" fillId="2" borderId="0" xfId="0" applyFont="1" applyFill="1" applyAlignment="1">
      <alignment horizontal="center" textRotation="90"/>
    </xf>
    <xf numFmtId="0" fontId="15" fillId="4" borderId="0" xfId="0" applyFont="1" applyFill="1" applyAlignment="1">
      <alignment horizontal="center"/>
    </xf>
    <xf numFmtId="49" fontId="15" fillId="4" borderId="0" xfId="0" applyNumberFormat="1" applyFont="1" applyFill="1" applyAlignment="1">
      <alignment horizontal="center"/>
    </xf>
    <xf numFmtId="0" fontId="15" fillId="4" borderId="0" xfId="0" quotePrefix="1" applyFont="1" applyFill="1" applyAlignment="1">
      <alignment horizontal="center"/>
    </xf>
    <xf numFmtId="164" fontId="9" fillId="2" borderId="0" xfId="0" applyNumberFormat="1" applyFont="1" applyFill="1"/>
    <xf numFmtId="0" fontId="9" fillId="2" borderId="11" xfId="0" applyFont="1" applyFill="1" applyBorder="1"/>
    <xf numFmtId="164" fontId="15" fillId="4" borderId="0" xfId="2" applyNumberFormat="1" applyFont="1" applyFill="1" applyBorder="1" applyAlignment="1">
      <alignment horizontal="right"/>
    </xf>
    <xf numFmtId="164" fontId="28" fillId="2" borderId="0" xfId="2" applyNumberFormat="1" applyFont="1" applyFill="1" applyBorder="1" applyAlignment="1">
      <alignment horizontal="right"/>
    </xf>
    <xf numFmtId="0" fontId="13" fillId="2" borderId="19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30" fillId="2" borderId="0" xfId="0" applyFont="1" applyFill="1" applyAlignment="1">
      <alignment horizontal="center" vertical="top"/>
    </xf>
    <xf numFmtId="0" fontId="28" fillId="4" borderId="0" xfId="0" applyFont="1" applyFill="1"/>
    <xf numFmtId="0" fontId="2" fillId="5" borderId="38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horizontal="righ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19" xfId="0" applyFont="1" applyFill="1" applyBorder="1" applyAlignment="1">
      <alignment horizontal="center" vertical="center"/>
    </xf>
    <xf numFmtId="0" fontId="15" fillId="4" borderId="18" xfId="0" applyFont="1" applyFill="1" applyBorder="1" applyAlignment="1" applyProtection="1">
      <alignment horizontal="center" vertical="center"/>
      <protection locked="0"/>
    </xf>
    <xf numFmtId="0" fontId="15" fillId="3" borderId="15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 textRotation="90"/>
    </xf>
    <xf numFmtId="0" fontId="15" fillId="2" borderId="0" xfId="0" applyFont="1" applyFill="1" applyAlignment="1">
      <alignment horizontal="center"/>
    </xf>
    <xf numFmtId="164" fontId="15" fillId="2" borderId="0" xfId="0" applyNumberFormat="1" applyFont="1" applyFill="1"/>
    <xf numFmtId="0" fontId="18" fillId="4" borderId="0" xfId="0" applyFont="1" applyFill="1" applyAlignment="1" applyProtection="1">
      <alignment horizontal="center" vertical="center"/>
      <protection locked="0"/>
    </xf>
    <xf numFmtId="0" fontId="19" fillId="4" borderId="29" xfId="0" applyFont="1" applyFill="1" applyBorder="1" applyAlignment="1" applyProtection="1">
      <alignment vertical="center"/>
      <protection locked="0"/>
    </xf>
    <xf numFmtId="0" fontId="19" fillId="4" borderId="31" xfId="0" applyFont="1" applyFill="1" applyBorder="1" applyAlignment="1" applyProtection="1">
      <alignment vertical="center"/>
      <protection locked="0"/>
    </xf>
    <xf numFmtId="4" fontId="9" fillId="4" borderId="24" xfId="0" applyNumberFormat="1" applyFont="1" applyFill="1" applyBorder="1" applyAlignment="1">
      <alignment horizontal="right" vertical="center"/>
    </xf>
    <xf numFmtId="166" fontId="9" fillId="4" borderId="0" xfId="0" applyNumberFormat="1" applyFont="1" applyFill="1"/>
    <xf numFmtId="0" fontId="9" fillId="4" borderId="37" xfId="0" applyFont="1" applyFill="1" applyBorder="1" applyAlignment="1" applyProtection="1">
      <alignment horizontal="center" vertical="center"/>
      <protection locked="0"/>
    </xf>
    <xf numFmtId="0" fontId="18" fillId="4" borderId="20" xfId="0" applyFont="1" applyFill="1" applyBorder="1" applyAlignment="1" applyProtection="1">
      <alignment horizontal="left" vertical="center"/>
      <protection locked="0"/>
    </xf>
    <xf numFmtId="0" fontId="19" fillId="4" borderId="29" xfId="0" applyFont="1" applyFill="1" applyBorder="1" applyAlignment="1" applyProtection="1">
      <alignment horizontal="left" vertical="center" wrapText="1"/>
      <protection locked="0"/>
    </xf>
    <xf numFmtId="0" fontId="19" fillId="4" borderId="29" xfId="0" applyFont="1" applyFill="1" applyBorder="1" applyAlignment="1" applyProtection="1">
      <alignment horizontal="left" vertical="center"/>
      <protection locked="0"/>
    </xf>
    <xf numFmtId="0" fontId="19" fillId="4" borderId="21" xfId="0" applyFont="1" applyFill="1" applyBorder="1" applyAlignment="1" applyProtection="1">
      <alignment vertical="center" wrapText="1"/>
      <protection locked="0"/>
    </xf>
    <xf numFmtId="0" fontId="19" fillId="4" borderId="31" xfId="0" applyFont="1" applyFill="1" applyBorder="1" applyAlignment="1" applyProtection="1">
      <alignment vertical="center" wrapText="1"/>
      <protection locked="0"/>
    </xf>
    <xf numFmtId="0" fontId="19" fillId="4" borderId="37" xfId="0" applyFont="1" applyFill="1" applyBorder="1" applyAlignment="1" applyProtection="1">
      <alignment vertical="center" wrapText="1"/>
      <protection locked="0"/>
    </xf>
    <xf numFmtId="0" fontId="19" fillId="4" borderId="21" xfId="0" applyFont="1" applyFill="1" applyBorder="1" applyAlignment="1" applyProtection="1">
      <alignment horizontal="left" vertical="center" wrapText="1"/>
      <protection locked="0"/>
    </xf>
    <xf numFmtId="0" fontId="19" fillId="4" borderId="31" xfId="0" applyFont="1" applyFill="1" applyBorder="1" applyAlignment="1" applyProtection="1">
      <alignment horizontal="left" vertical="center"/>
      <protection locked="0"/>
    </xf>
    <xf numFmtId="0" fontId="19" fillId="4" borderId="31" xfId="0" applyFont="1" applyFill="1" applyBorder="1" applyAlignment="1" applyProtection="1">
      <alignment horizontal="left" vertical="center" wrapText="1"/>
      <protection locked="0"/>
    </xf>
    <xf numFmtId="0" fontId="19" fillId="4" borderId="1" xfId="0" applyFont="1" applyFill="1" applyBorder="1" applyAlignment="1" applyProtection="1">
      <alignment vertical="center"/>
      <protection locked="0"/>
    </xf>
    <xf numFmtId="0" fontId="8" fillId="2" borderId="9" xfId="0" applyFont="1" applyFill="1" applyBorder="1"/>
    <xf numFmtId="0" fontId="8" fillId="2" borderId="1" xfId="0" applyFont="1" applyFill="1" applyBorder="1"/>
    <xf numFmtId="9" fontId="8" fillId="2" borderId="1" xfId="0" applyNumberFormat="1" applyFont="1" applyFill="1" applyBorder="1"/>
    <xf numFmtId="9" fontId="8" fillId="2" borderId="47" xfId="0" applyNumberFormat="1" applyFont="1" applyFill="1" applyBorder="1" applyProtection="1">
      <protection locked="0"/>
    </xf>
    <xf numFmtId="4" fontId="8" fillId="2" borderId="9" xfId="0" applyNumberFormat="1" applyFont="1" applyFill="1" applyBorder="1"/>
    <xf numFmtId="4" fontId="8" fillId="7" borderId="41" xfId="0" applyNumberFormat="1" applyFont="1" applyFill="1" applyBorder="1"/>
    <xf numFmtId="4" fontId="8" fillId="7" borderId="17" xfId="0" applyNumberFormat="1" applyFont="1" applyFill="1" applyBorder="1"/>
    <xf numFmtId="0" fontId="5" fillId="4" borderId="19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2" fillId="5" borderId="46" xfId="0" applyFont="1" applyFill="1" applyBorder="1" applyAlignment="1" applyProtection="1">
      <alignment horizontal="left" vertical="center" wrapText="1"/>
      <protection locked="0"/>
    </xf>
    <xf numFmtId="0" fontId="2" fillId="5" borderId="38" xfId="0" applyFont="1" applyFill="1" applyBorder="1" applyAlignment="1" applyProtection="1">
      <alignment horizontal="left" vertical="center" wrapText="1"/>
      <protection locked="0"/>
    </xf>
    <xf numFmtId="49" fontId="22" fillId="4" borderId="3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16" fillId="4" borderId="14" xfId="0" applyFont="1" applyFill="1" applyBorder="1" applyAlignment="1" applyProtection="1">
      <alignment vertical="center"/>
      <protection locked="0"/>
    </xf>
    <xf numFmtId="49" fontId="22" fillId="4" borderId="50" xfId="0" applyNumberFormat="1" applyFont="1" applyFill="1" applyBorder="1" applyAlignment="1" applyProtection="1">
      <alignment horizontal="center" vertical="center" wrapText="1" readingOrder="1"/>
      <protection locked="0"/>
    </xf>
    <xf numFmtId="49" fontId="22" fillId="4" borderId="51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4" borderId="50" xfId="0" applyFont="1" applyFill="1" applyBorder="1" applyAlignment="1" applyProtection="1">
      <alignment horizontal="center" vertical="center" wrapText="1" readingOrder="1"/>
      <protection locked="0"/>
    </xf>
    <xf numFmtId="0" fontId="21" fillId="4" borderId="47" xfId="0" applyFont="1" applyFill="1" applyBorder="1" applyAlignment="1" applyProtection="1">
      <alignment horizontal="center" vertical="center" wrapText="1" readingOrder="1"/>
      <protection locked="0"/>
    </xf>
    <xf numFmtId="0" fontId="21" fillId="4" borderId="31" xfId="0" applyFont="1" applyFill="1" applyBorder="1" applyAlignment="1" applyProtection="1">
      <alignment horizontal="center" vertical="center" wrapText="1" readingOrder="1"/>
      <protection locked="0"/>
    </xf>
    <xf numFmtId="3" fontId="16" fillId="2" borderId="27" xfId="0" applyNumberFormat="1" applyFont="1" applyFill="1" applyBorder="1" applyAlignment="1">
      <alignment textRotation="90"/>
    </xf>
    <xf numFmtId="3" fontId="16" fillId="2" borderId="28" xfId="0" applyNumberFormat="1" applyFont="1" applyFill="1" applyBorder="1" applyAlignment="1">
      <alignment horizontal="center" textRotation="90"/>
    </xf>
    <xf numFmtId="164" fontId="15" fillId="2" borderId="27" xfId="0" applyNumberFormat="1" applyFont="1" applyFill="1" applyBorder="1"/>
    <xf numFmtId="164" fontId="15" fillId="3" borderId="25" xfId="0" applyNumberFormat="1" applyFont="1" applyFill="1" applyBorder="1"/>
    <xf numFmtId="164" fontId="15" fillId="2" borderId="25" xfId="0" applyNumberFormat="1" applyFont="1" applyFill="1" applyBorder="1"/>
    <xf numFmtId="164" fontId="15" fillId="2" borderId="28" xfId="0" applyNumberFormat="1" applyFont="1" applyFill="1" applyBorder="1"/>
    <xf numFmtId="164" fontId="15" fillId="3" borderId="27" xfId="0" applyNumberFormat="1" applyFont="1" applyFill="1" applyBorder="1"/>
    <xf numFmtId="0" fontId="9" fillId="4" borderId="18" xfId="0" applyFont="1" applyFill="1" applyBorder="1" applyAlignment="1" applyProtection="1">
      <alignment horizontal="center" vertical="center"/>
      <protection locked="0"/>
    </xf>
    <xf numFmtId="0" fontId="9" fillId="4" borderId="50" xfId="0" applyFont="1" applyFill="1" applyBorder="1" applyAlignment="1" applyProtection="1">
      <alignment horizontal="center" vertical="center"/>
      <protection locked="0"/>
    </xf>
    <xf numFmtId="0" fontId="9" fillId="4" borderId="49" xfId="0" applyFont="1" applyFill="1" applyBorder="1" applyAlignment="1" applyProtection="1">
      <alignment horizontal="center" vertical="center"/>
      <protection locked="0"/>
    </xf>
    <xf numFmtId="0" fontId="9" fillId="4" borderId="23" xfId="0" applyFont="1" applyFill="1" applyBorder="1" applyAlignment="1">
      <alignment horizontal="center" vertical="center"/>
    </xf>
    <xf numFmtId="0" fontId="18" fillId="4" borderId="2" xfId="0" applyFont="1" applyFill="1" applyBorder="1" applyAlignment="1" applyProtection="1">
      <alignment horizontal="left" vertical="center"/>
      <protection locked="0"/>
    </xf>
    <xf numFmtId="164" fontId="15" fillId="0" borderId="25" xfId="0" applyNumberFormat="1" applyFont="1" applyBorder="1"/>
    <xf numFmtId="0" fontId="19" fillId="5" borderId="21" xfId="0" applyFont="1" applyFill="1" applyBorder="1" applyAlignment="1" applyProtection="1">
      <alignment horizontal="left" vertical="center" wrapText="1"/>
      <protection locked="0"/>
    </xf>
    <xf numFmtId="0" fontId="19" fillId="5" borderId="1" xfId="0" applyFont="1" applyFill="1" applyBorder="1" applyAlignment="1" applyProtection="1">
      <alignment horizontal="left" vertical="center" wrapText="1"/>
      <protection locked="0"/>
    </xf>
    <xf numFmtId="0" fontId="18" fillId="5" borderId="1" xfId="0" applyFont="1" applyFill="1" applyBorder="1" applyAlignment="1" applyProtection="1">
      <alignment vertical="center"/>
      <protection locked="0"/>
    </xf>
    <xf numFmtId="0" fontId="19" fillId="5" borderId="1" xfId="0" applyFont="1" applyFill="1" applyBorder="1" applyAlignment="1" applyProtection="1">
      <alignment vertical="center"/>
      <protection locked="0"/>
    </xf>
    <xf numFmtId="0" fontId="18" fillId="5" borderId="1" xfId="0" applyFont="1" applyFill="1" applyBorder="1" applyProtection="1">
      <protection locked="0"/>
    </xf>
    <xf numFmtId="0" fontId="18" fillId="5" borderId="2" xfId="0" applyFont="1" applyFill="1" applyBorder="1" applyProtection="1">
      <protection locked="0"/>
    </xf>
    <xf numFmtId="0" fontId="19" fillId="5" borderId="31" xfId="0" applyFont="1" applyFill="1" applyBorder="1" applyAlignment="1" applyProtection="1">
      <alignment horizontal="left" vertical="center"/>
      <protection locked="0"/>
    </xf>
    <xf numFmtId="0" fontId="19" fillId="5" borderId="1" xfId="0" applyFont="1" applyFill="1" applyBorder="1" applyAlignment="1" applyProtection="1">
      <alignment horizontal="left" vertical="center"/>
      <protection locked="0"/>
    </xf>
    <xf numFmtId="165" fontId="18" fillId="5" borderId="1" xfId="0" applyNumberFormat="1" applyFont="1" applyFill="1" applyBorder="1" applyAlignment="1" applyProtection="1">
      <alignment horizontal="center" vertical="center"/>
      <protection locked="0"/>
    </xf>
    <xf numFmtId="165" fontId="18" fillId="5" borderId="20" xfId="0" applyNumberFormat="1" applyFont="1" applyFill="1" applyBorder="1" applyAlignment="1" applyProtection="1">
      <alignment horizontal="center" vertical="center"/>
      <protection locked="0"/>
    </xf>
    <xf numFmtId="0" fontId="9" fillId="4" borderId="44" xfId="0" applyFont="1" applyFill="1" applyBorder="1" applyAlignment="1" applyProtection="1">
      <alignment horizontal="center" vertical="center"/>
      <protection locked="0"/>
    </xf>
    <xf numFmtId="0" fontId="16" fillId="2" borderId="26" xfId="0" applyFont="1" applyFill="1" applyBorder="1" applyAlignment="1">
      <alignment textRotation="90"/>
    </xf>
    <xf numFmtId="0" fontId="16" fillId="2" borderId="22" xfId="0" applyFont="1" applyFill="1" applyBorder="1" applyAlignment="1">
      <alignment textRotation="90"/>
    </xf>
    <xf numFmtId="0" fontId="15" fillId="2" borderId="27" xfId="0" applyFont="1" applyFill="1" applyBorder="1" applyAlignment="1">
      <alignment horizontal="center"/>
    </xf>
    <xf numFmtId="0" fontId="15" fillId="3" borderId="27" xfId="0" applyFont="1" applyFill="1" applyBorder="1" applyAlignment="1">
      <alignment horizontal="center"/>
    </xf>
    <xf numFmtId="0" fontId="16" fillId="2" borderId="28" xfId="0" applyFont="1" applyFill="1" applyBorder="1" applyAlignment="1">
      <alignment textRotation="90"/>
    </xf>
    <xf numFmtId="164" fontId="15" fillId="4" borderId="25" xfId="0" applyNumberFormat="1" applyFont="1" applyFill="1" applyBorder="1"/>
    <xf numFmtId="164" fontId="15" fillId="4" borderId="28" xfId="0" applyNumberFormat="1" applyFont="1" applyFill="1" applyBorder="1"/>
    <xf numFmtId="49" fontId="22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49" fontId="22" fillId="4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4" borderId="52" xfId="0" applyFont="1" applyFill="1" applyBorder="1" applyAlignment="1" applyProtection="1">
      <alignment horizontal="center" vertical="center"/>
      <protection locked="0"/>
    </xf>
    <xf numFmtId="43" fontId="18" fillId="4" borderId="0" xfId="0" applyNumberFormat="1" applyFont="1" applyFill="1"/>
    <xf numFmtId="0" fontId="15" fillId="4" borderId="0" xfId="0" quotePrefix="1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164" fontId="15" fillId="4" borderId="0" xfId="2" applyNumberFormat="1" applyFont="1" applyFill="1" applyBorder="1" applyAlignment="1">
      <alignment horizontal="right"/>
    </xf>
    <xf numFmtId="164" fontId="28" fillId="2" borderId="0" xfId="2" applyNumberFormat="1" applyFont="1" applyFill="1" applyBorder="1" applyAlignment="1">
      <alignment horizontal="right"/>
    </xf>
    <xf numFmtId="0" fontId="17" fillId="6" borderId="23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textRotation="90"/>
    </xf>
    <xf numFmtId="0" fontId="16" fillId="4" borderId="0" xfId="0" applyFont="1" applyFill="1" applyAlignment="1">
      <alignment horizontal="center" textRotation="90" wrapText="1"/>
    </xf>
    <xf numFmtId="0" fontId="12" fillId="2" borderId="0" xfId="0" applyFont="1" applyFill="1" applyAlignment="1">
      <alignment horizontal="center" textRotation="90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9" fillId="6" borderId="23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6" borderId="24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16" fillId="2" borderId="0" xfId="0" applyFont="1" applyFill="1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15" fillId="2" borderId="0" xfId="0" applyFont="1" applyFill="1" applyAlignment="1">
      <alignment horizontal="left" vertical="top" wrapText="1" indent="1"/>
    </xf>
    <xf numFmtId="0" fontId="8" fillId="2" borderId="0" xfId="0" applyFont="1" applyFill="1" applyAlignment="1">
      <alignment horizontal="center"/>
    </xf>
    <xf numFmtId="0" fontId="37" fillId="2" borderId="0" xfId="3" applyFont="1" applyFill="1" applyAlignment="1">
      <alignment horizontal="center"/>
    </xf>
    <xf numFmtId="0" fontId="27" fillId="4" borderId="4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" fillId="5" borderId="19" xfId="0" applyFont="1" applyFill="1" applyBorder="1" applyAlignment="1" applyProtection="1">
      <alignment horizontal="left"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5" borderId="11" xfId="0" applyFont="1" applyFill="1" applyBorder="1" applyAlignment="1" applyProtection="1">
      <alignment horizontal="left" vertical="center"/>
      <protection locked="0"/>
    </xf>
    <xf numFmtId="0" fontId="26" fillId="4" borderId="19" xfId="0" applyFont="1" applyFill="1" applyBorder="1" applyAlignment="1">
      <alignment horizontal="center" wrapText="1"/>
    </xf>
    <xf numFmtId="0" fontId="26" fillId="4" borderId="0" xfId="0" applyFont="1" applyFill="1" applyAlignment="1">
      <alignment horizontal="center" wrapText="1"/>
    </xf>
    <xf numFmtId="0" fontId="26" fillId="4" borderId="11" xfId="0" applyFont="1" applyFill="1" applyBorder="1" applyAlignment="1">
      <alignment horizontal="center" wrapText="1"/>
    </xf>
    <xf numFmtId="0" fontId="18" fillId="4" borderId="37" xfId="0" applyFont="1" applyFill="1" applyBorder="1" applyAlignment="1" applyProtection="1">
      <alignment horizontal="left" vertical="top" wrapText="1"/>
      <protection locked="0"/>
    </xf>
    <xf numFmtId="0" fontId="18" fillId="4" borderId="12" xfId="0" applyFont="1" applyFill="1" applyBorder="1" applyAlignment="1" applyProtection="1">
      <alignment horizontal="left" vertical="top" wrapText="1"/>
      <protection locked="0"/>
    </xf>
    <xf numFmtId="0" fontId="18" fillId="4" borderId="45" xfId="0" applyFont="1" applyFill="1" applyBorder="1" applyAlignment="1" applyProtection="1">
      <alignment horizontal="left" vertical="top" wrapText="1"/>
      <protection locked="0"/>
    </xf>
    <xf numFmtId="0" fontId="18" fillId="4" borderId="19" xfId="0" applyFont="1" applyFill="1" applyBorder="1" applyAlignment="1" applyProtection="1">
      <alignment horizontal="left" vertical="top" wrapText="1"/>
      <protection locked="0"/>
    </xf>
    <xf numFmtId="0" fontId="18" fillId="4" borderId="0" xfId="0" applyFont="1" applyFill="1" applyAlignment="1" applyProtection="1">
      <alignment horizontal="left" vertical="top" wrapText="1"/>
      <protection locked="0"/>
    </xf>
    <xf numFmtId="0" fontId="18" fillId="4" borderId="11" xfId="0" applyFont="1" applyFill="1" applyBorder="1" applyAlignment="1" applyProtection="1">
      <alignment horizontal="left" vertical="top" wrapText="1"/>
      <protection locked="0"/>
    </xf>
    <xf numFmtId="0" fontId="18" fillId="4" borderId="4" xfId="0" applyFont="1" applyFill="1" applyBorder="1" applyAlignment="1" applyProtection="1">
      <alignment horizontal="left" vertical="top" wrapText="1"/>
      <protection locked="0"/>
    </xf>
    <xf numFmtId="0" fontId="18" fillId="4" borderId="5" xfId="0" applyFont="1" applyFill="1" applyBorder="1" applyAlignment="1" applyProtection="1">
      <alignment horizontal="left" vertical="top" wrapText="1"/>
      <protection locked="0"/>
    </xf>
    <xf numFmtId="0" fontId="18" fillId="4" borderId="6" xfId="0" applyFont="1" applyFill="1" applyBorder="1" applyAlignment="1" applyProtection="1">
      <alignment horizontal="left" vertical="top" wrapText="1"/>
      <protection locked="0"/>
    </xf>
    <xf numFmtId="0" fontId="20" fillId="5" borderId="16" xfId="0" applyFont="1" applyFill="1" applyBorder="1" applyAlignment="1">
      <alignment horizontal="left" vertical="center"/>
    </xf>
    <xf numFmtId="0" fontId="20" fillId="5" borderId="32" xfId="0" applyFont="1" applyFill="1" applyBorder="1" applyAlignment="1">
      <alignment horizontal="left" vertical="center"/>
    </xf>
    <xf numFmtId="0" fontId="20" fillId="5" borderId="33" xfId="0" applyFont="1" applyFill="1" applyBorder="1" applyAlignment="1">
      <alignment horizontal="left" vertical="center"/>
    </xf>
    <xf numFmtId="166" fontId="33" fillId="7" borderId="17" xfId="0" applyNumberFormat="1" applyFont="1" applyFill="1" applyBorder="1" applyAlignment="1">
      <alignment horizontal="right"/>
    </xf>
    <xf numFmtId="166" fontId="33" fillId="7" borderId="13" xfId="0" applyNumberFormat="1" applyFont="1" applyFill="1" applyBorder="1" applyAlignment="1">
      <alignment horizontal="right"/>
    </xf>
    <xf numFmtId="4" fontId="31" fillId="2" borderId="31" xfId="0" applyNumberFormat="1" applyFont="1" applyFill="1" applyBorder="1" applyAlignment="1">
      <alignment horizontal="right"/>
    </xf>
    <xf numFmtId="4" fontId="31" fillId="2" borderId="20" xfId="0" applyNumberFormat="1" applyFont="1" applyFill="1" applyBorder="1" applyAlignment="1">
      <alignment horizontal="right"/>
    </xf>
    <xf numFmtId="4" fontId="32" fillId="2" borderId="9" xfId="0" applyNumberFormat="1" applyFont="1" applyFill="1" applyBorder="1" applyAlignment="1" applyProtection="1">
      <alignment horizontal="right"/>
      <protection locked="0"/>
    </xf>
    <xf numFmtId="4" fontId="32" fillId="2" borderId="39" xfId="0" applyNumberFormat="1" applyFont="1" applyFill="1" applyBorder="1" applyAlignment="1" applyProtection="1">
      <alignment horizontal="right"/>
      <protection locked="0"/>
    </xf>
    <xf numFmtId="0" fontId="9" fillId="0" borderId="3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9" fillId="4" borderId="31" xfId="0" applyFont="1" applyFill="1" applyBorder="1" applyAlignment="1" applyProtection="1">
      <alignment horizontal="left" vertical="center"/>
      <protection locked="0"/>
    </xf>
    <xf numFmtId="0" fontId="18" fillId="4" borderId="1" xfId="0" applyFont="1" applyFill="1" applyBorder="1" applyAlignment="1" applyProtection="1">
      <alignment horizontal="left" vertical="center"/>
      <protection locked="0"/>
    </xf>
    <xf numFmtId="0" fontId="18" fillId="4" borderId="2" xfId="0" applyFont="1" applyFill="1" applyBorder="1" applyAlignment="1" applyProtection="1">
      <alignment horizontal="left" vertical="center"/>
      <protection locked="0"/>
    </xf>
    <xf numFmtId="43" fontId="9" fillId="4" borderId="8" xfId="1" applyFont="1" applyFill="1" applyBorder="1" applyAlignment="1" applyProtection="1">
      <alignment horizontal="right" vertical="center" wrapText="1"/>
      <protection locked="0"/>
    </xf>
    <xf numFmtId="0" fontId="18" fillId="4" borderId="9" xfId="0" applyFont="1" applyFill="1" applyBorder="1" applyAlignment="1" applyProtection="1">
      <alignment horizontal="right" vertical="center" wrapText="1"/>
      <protection locked="0"/>
    </xf>
    <xf numFmtId="4" fontId="9" fillId="4" borderId="31" xfId="0" applyNumberFormat="1" applyFont="1" applyFill="1" applyBorder="1" applyAlignment="1">
      <alignment horizontal="right" vertical="center"/>
    </xf>
    <xf numFmtId="4" fontId="9" fillId="4" borderId="20" xfId="0" applyNumberFormat="1" applyFont="1" applyFill="1" applyBorder="1" applyAlignment="1">
      <alignment horizontal="right" vertical="center"/>
    </xf>
    <xf numFmtId="0" fontId="9" fillId="4" borderId="31" xfId="0" applyFont="1" applyFill="1" applyBorder="1" applyAlignment="1" applyProtection="1">
      <alignment horizontal="left" vertical="center" wrapText="1"/>
      <protection locked="0"/>
    </xf>
    <xf numFmtId="0" fontId="18" fillId="4" borderId="1" xfId="0" applyFont="1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 applyProtection="1">
      <alignment horizontal="left" vertical="center" wrapText="1"/>
      <protection locked="0"/>
    </xf>
    <xf numFmtId="43" fontId="9" fillId="4" borderId="31" xfId="1" applyFont="1" applyFill="1" applyBorder="1" applyAlignment="1" applyProtection="1">
      <alignment horizontal="right" vertical="center" wrapText="1"/>
      <protection locked="0"/>
    </xf>
    <xf numFmtId="0" fontId="18" fillId="4" borderId="1" xfId="0" applyFont="1" applyFill="1" applyBorder="1" applyAlignment="1" applyProtection="1">
      <alignment horizontal="right" vertical="center" wrapText="1"/>
      <protection locked="0"/>
    </xf>
    <xf numFmtId="4" fontId="8" fillId="2" borderId="9" xfId="0" applyNumberFormat="1" applyFont="1" applyFill="1" applyBorder="1" applyAlignment="1">
      <alignment horizontal="left"/>
    </xf>
    <xf numFmtId="4" fontId="16" fillId="2" borderId="9" xfId="0" applyNumberFormat="1" applyFont="1" applyFill="1" applyBorder="1" applyAlignment="1" applyProtection="1">
      <alignment horizontal="right"/>
      <protection locked="0"/>
    </xf>
    <xf numFmtId="4" fontId="16" fillId="2" borderId="39" xfId="0" applyNumberFormat="1" applyFont="1" applyFill="1" applyBorder="1" applyAlignment="1" applyProtection="1">
      <alignment horizontal="right"/>
      <protection locked="0"/>
    </xf>
    <xf numFmtId="4" fontId="9" fillId="4" borderId="2" xfId="0" applyNumberFormat="1" applyFont="1" applyFill="1" applyBorder="1" applyAlignment="1">
      <alignment horizontal="right" vertical="center"/>
    </xf>
    <xf numFmtId="0" fontId="16" fillId="4" borderId="4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43" xfId="0" applyFont="1" applyFill="1" applyBorder="1" applyAlignment="1" applyProtection="1">
      <alignment horizontal="center" vertical="center" wrapText="1"/>
      <protection locked="0"/>
    </xf>
    <xf numFmtId="0" fontId="9" fillId="4" borderId="3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 vertical="center" wrapText="1"/>
    </xf>
    <xf numFmtId="0" fontId="18" fillId="4" borderId="9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43" fontId="25" fillId="4" borderId="31" xfId="1" applyFont="1" applyFill="1" applyBorder="1" applyAlignment="1" applyProtection="1">
      <alignment vertical="center"/>
    </xf>
    <xf numFmtId="43" fontId="25" fillId="4" borderId="2" xfId="1" applyFont="1" applyFill="1" applyBorder="1" applyAlignment="1" applyProtection="1">
      <alignment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left" vertical="center" wrapText="1"/>
    </xf>
    <xf numFmtId="0" fontId="2" fillId="5" borderId="32" xfId="0" applyFont="1" applyFill="1" applyBorder="1" applyAlignment="1">
      <alignment horizontal="left" vertical="center" wrapText="1"/>
    </xf>
    <xf numFmtId="0" fontId="2" fillId="5" borderId="35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left" vertical="center"/>
    </xf>
    <xf numFmtId="0" fontId="20" fillId="5" borderId="35" xfId="0" applyFont="1" applyFill="1" applyBorder="1" applyAlignment="1">
      <alignment horizontal="left" vertical="center"/>
    </xf>
    <xf numFmtId="0" fontId="9" fillId="4" borderId="40" xfId="0" applyFont="1" applyFill="1" applyBorder="1" applyAlignment="1">
      <alignment horizontal="left" vertical="center"/>
    </xf>
    <xf numFmtId="0" fontId="9" fillId="4" borderId="14" xfId="0" applyFont="1" applyFill="1" applyBorder="1" applyAlignment="1">
      <alignment horizontal="left" vertical="center"/>
    </xf>
    <xf numFmtId="0" fontId="9" fillId="4" borderId="36" xfId="0" applyFont="1" applyFill="1" applyBorder="1" applyAlignment="1">
      <alignment horizontal="left" vertical="center"/>
    </xf>
    <xf numFmtId="43" fontId="9" fillId="4" borderId="31" xfId="1" applyFont="1" applyFill="1" applyBorder="1" applyAlignment="1" applyProtection="1">
      <alignment horizontal="right" vertical="center" wrapText="1"/>
    </xf>
    <xf numFmtId="0" fontId="18" fillId="4" borderId="1" xfId="0" applyFont="1" applyFill="1" applyBorder="1" applyAlignment="1">
      <alignment horizontal="right" vertical="center" wrapText="1"/>
    </xf>
    <xf numFmtId="4" fontId="9" fillId="4" borderId="8" xfId="0" applyNumberFormat="1" applyFont="1" applyFill="1" applyBorder="1" applyAlignment="1">
      <alignment horizontal="right" vertical="center"/>
    </xf>
    <xf numFmtId="4" fontId="9" fillId="4" borderId="39" xfId="0" applyNumberFormat="1" applyFont="1" applyFill="1" applyBorder="1" applyAlignment="1">
      <alignment horizontal="right" vertical="center"/>
    </xf>
    <xf numFmtId="43" fontId="9" fillId="4" borderId="1" xfId="1" applyFont="1" applyFill="1" applyBorder="1" applyAlignment="1" applyProtection="1">
      <alignment horizontal="right" vertical="center" wrapText="1"/>
      <protection locked="0"/>
    </xf>
    <xf numFmtId="4" fontId="2" fillId="5" borderId="34" xfId="0" applyNumberFormat="1" applyFont="1" applyFill="1" applyBorder="1" applyAlignment="1">
      <alignment horizontal="right" vertical="center"/>
    </xf>
    <xf numFmtId="4" fontId="2" fillId="5" borderId="33" xfId="0" applyNumberFormat="1" applyFont="1" applyFill="1" applyBorder="1" applyAlignment="1">
      <alignment horizontal="right" vertical="center"/>
    </xf>
    <xf numFmtId="4" fontId="35" fillId="5" borderId="34" xfId="0" applyNumberFormat="1" applyFont="1" applyFill="1" applyBorder="1" applyAlignment="1">
      <alignment horizontal="right" vertical="center"/>
    </xf>
    <xf numFmtId="4" fontId="35" fillId="5" borderId="33" xfId="0" applyNumberFormat="1" applyFont="1" applyFill="1" applyBorder="1" applyAlignment="1">
      <alignment horizontal="right" vertical="center"/>
    </xf>
    <xf numFmtId="0" fontId="18" fillId="4" borderId="1" xfId="0" applyFont="1" applyFill="1" applyBorder="1" applyAlignment="1">
      <alignment horizontal="left" vertical="center"/>
    </xf>
    <xf numFmtId="0" fontId="18" fillId="4" borderId="2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166" fontId="18" fillId="4" borderId="0" xfId="0" applyNumberFormat="1" applyFont="1" applyFill="1" applyAlignment="1">
      <alignment horizontal="center" vertical="center"/>
    </xf>
    <xf numFmtId="165" fontId="18" fillId="4" borderId="0" xfId="0" applyNumberFormat="1" applyFont="1" applyFill="1" applyAlignment="1">
      <alignment horizontal="center" vertical="center"/>
    </xf>
    <xf numFmtId="166" fontId="11" fillId="2" borderId="9" xfId="0" applyNumberFormat="1" applyFont="1" applyFill="1" applyBorder="1" applyAlignment="1">
      <alignment horizontal="right"/>
    </xf>
    <xf numFmtId="166" fontId="11" fillId="2" borderId="39" xfId="0" applyNumberFormat="1" applyFont="1" applyFill="1" applyBorder="1" applyAlignment="1">
      <alignment horizontal="right"/>
    </xf>
    <xf numFmtId="0" fontId="9" fillId="4" borderId="30" xfId="0" applyFont="1" applyFill="1" applyBorder="1" applyAlignment="1" applyProtection="1">
      <alignment horizontal="left" vertical="center" wrapText="1"/>
      <protection locked="0"/>
    </xf>
    <xf numFmtId="0" fontId="18" fillId="4" borderId="5" xfId="0" applyFont="1" applyFill="1" applyBorder="1" applyAlignment="1" applyProtection="1">
      <alignment horizontal="left" vertical="center" wrapText="1"/>
      <protection locked="0"/>
    </xf>
    <xf numFmtId="0" fontId="18" fillId="4" borderId="48" xfId="0" applyFont="1" applyFill="1" applyBorder="1" applyAlignment="1" applyProtection="1">
      <alignment horizontal="left" vertical="center" wrapText="1"/>
      <protection locked="0"/>
    </xf>
    <xf numFmtId="0" fontId="9" fillId="4" borderId="30" xfId="0" applyFont="1" applyFill="1" applyBorder="1" applyAlignment="1" applyProtection="1">
      <alignment horizontal="left" vertical="center"/>
      <protection locked="0"/>
    </xf>
    <xf numFmtId="0" fontId="18" fillId="4" borderId="5" xfId="0" applyFont="1" applyFill="1" applyBorder="1" applyAlignment="1" applyProtection="1">
      <alignment horizontal="left" vertical="center"/>
      <protection locked="0"/>
    </xf>
    <xf numFmtId="0" fontId="18" fillId="4" borderId="48" xfId="0" applyFont="1" applyFill="1" applyBorder="1" applyAlignment="1" applyProtection="1">
      <alignment horizontal="left" vertical="center"/>
      <protection locked="0"/>
    </xf>
    <xf numFmtId="43" fontId="9" fillId="4" borderId="30" xfId="1" applyFont="1" applyFill="1" applyBorder="1" applyAlignment="1" applyProtection="1">
      <alignment horizontal="right" vertical="center" wrapText="1"/>
      <protection locked="0"/>
    </xf>
    <xf numFmtId="0" fontId="18" fillId="4" borderId="5" xfId="0" applyFont="1" applyFill="1" applyBorder="1" applyAlignment="1" applyProtection="1">
      <alignment horizontal="right" vertical="center" wrapText="1"/>
      <protection locked="0"/>
    </xf>
    <xf numFmtId="4" fontId="9" fillId="4" borderId="40" xfId="0" applyNumberFormat="1" applyFont="1" applyFill="1" applyBorder="1" applyAlignment="1">
      <alignment horizontal="right" vertical="center"/>
    </xf>
    <xf numFmtId="4" fontId="9" fillId="4" borderId="43" xfId="0" applyNumberFormat="1" applyFont="1" applyFill="1" applyBorder="1" applyAlignment="1">
      <alignment horizontal="right" vertical="center"/>
    </xf>
    <xf numFmtId="0" fontId="19" fillId="4" borderId="19" xfId="0" applyFont="1" applyFill="1" applyBorder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 wrapText="1"/>
      <protection locked="0"/>
    </xf>
    <xf numFmtId="0" fontId="19" fillId="4" borderId="29" xfId="0" applyFont="1" applyFill="1" applyBorder="1" applyAlignment="1" applyProtection="1">
      <alignment horizontal="left" vertical="center" wrapText="1"/>
      <protection locked="0"/>
    </xf>
    <xf numFmtId="0" fontId="3" fillId="5" borderId="8" xfId="0" applyFont="1" applyFill="1" applyBorder="1" applyAlignment="1">
      <alignment horizontal="left" vertical="center"/>
    </xf>
    <xf numFmtId="0" fontId="20" fillId="5" borderId="10" xfId="0" applyFont="1" applyFill="1" applyBorder="1" applyAlignment="1">
      <alignment horizontal="left" vertical="center"/>
    </xf>
    <xf numFmtId="4" fontId="2" fillId="5" borderId="8" xfId="0" applyNumberFormat="1" applyFont="1" applyFill="1" applyBorder="1" applyAlignment="1">
      <alignment horizontal="right" vertical="center"/>
    </xf>
    <xf numFmtId="4" fontId="2" fillId="5" borderId="39" xfId="0" applyNumberFormat="1" applyFont="1" applyFill="1" applyBorder="1" applyAlignment="1">
      <alignment horizontal="right" vertical="center"/>
    </xf>
    <xf numFmtId="49" fontId="22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49" fontId="22" fillId="4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4" borderId="20" xfId="0" applyFont="1" applyFill="1" applyBorder="1" applyAlignment="1" applyProtection="1">
      <alignment horizontal="left" vertical="center" wrapText="1"/>
      <protection locked="0"/>
    </xf>
    <xf numFmtId="165" fontId="18" fillId="4" borderId="0" xfId="0" applyNumberFormat="1" applyFont="1" applyFill="1" applyAlignment="1" applyProtection="1">
      <alignment horizontal="center" vertical="center"/>
      <protection locked="0"/>
    </xf>
    <xf numFmtId="165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9" fillId="4" borderId="21" xfId="0" applyFont="1" applyFill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 applyProtection="1">
      <alignment horizontal="center" vertical="center"/>
      <protection locked="0"/>
    </xf>
    <xf numFmtId="0" fontId="19" fillId="4" borderId="2" xfId="0" applyFont="1" applyFill="1" applyBorder="1" applyAlignment="1" applyProtection="1">
      <alignment horizontal="center" vertical="center"/>
      <protection locked="0"/>
    </xf>
    <xf numFmtId="164" fontId="23" fillId="4" borderId="37" xfId="0" applyNumberFormat="1" applyFont="1" applyFill="1" applyBorder="1" applyAlignment="1" applyProtection="1">
      <alignment horizontal="center" vertical="center" wrapText="1" readingOrder="1"/>
      <protection locked="0"/>
    </xf>
    <xf numFmtId="164" fontId="23" fillId="4" borderId="45" xfId="0" applyNumberFormat="1" applyFont="1" applyFill="1" applyBorder="1" applyAlignment="1" applyProtection="1">
      <alignment horizontal="center" vertical="center" wrapText="1" readingOrder="1"/>
      <protection locked="0"/>
    </xf>
    <xf numFmtId="164" fontId="23" fillId="4" borderId="19" xfId="0" applyNumberFormat="1" applyFont="1" applyFill="1" applyBorder="1" applyAlignment="1" applyProtection="1">
      <alignment horizontal="center" vertical="center" wrapText="1" readingOrder="1"/>
      <protection locked="0"/>
    </xf>
    <xf numFmtId="164" fontId="2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164" fontId="23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23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4" borderId="42" xfId="0" applyFont="1" applyFill="1" applyBorder="1" applyAlignment="1" applyProtection="1">
      <alignment horizontal="center" vertical="center"/>
      <protection locked="0"/>
    </xf>
    <xf numFmtId="0" fontId="16" fillId="4" borderId="43" xfId="0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left" vertical="center"/>
      <protection locked="0"/>
    </xf>
    <xf numFmtId="0" fontId="3" fillId="5" borderId="32" xfId="0" applyFont="1" applyFill="1" applyBorder="1" applyAlignment="1" applyProtection="1">
      <alignment horizontal="left" vertical="center"/>
      <protection locked="0"/>
    </xf>
    <xf numFmtId="0" fontId="3" fillId="5" borderId="35" xfId="0" applyFont="1" applyFill="1" applyBorder="1" applyAlignment="1" applyProtection="1">
      <alignment horizontal="left" vertical="center"/>
      <protection locked="0"/>
    </xf>
    <xf numFmtId="0" fontId="2" fillId="5" borderId="34" xfId="0" applyFont="1" applyFill="1" applyBorder="1" applyAlignment="1" applyProtection="1">
      <alignment horizontal="center" vertical="center" wrapText="1"/>
      <protection locked="0"/>
    </xf>
    <xf numFmtId="0" fontId="2" fillId="5" borderId="33" xfId="0" applyFont="1" applyFill="1" applyBorder="1" applyAlignment="1" applyProtection="1">
      <alignment horizontal="center" vertical="center" wrapText="1"/>
      <protection locked="0"/>
    </xf>
    <xf numFmtId="0" fontId="16" fillId="4" borderId="41" xfId="0" applyFont="1" applyFill="1" applyBorder="1" applyAlignment="1" applyProtection="1">
      <alignment horizontal="left" vertical="center" wrapText="1"/>
      <protection locked="0"/>
    </xf>
    <xf numFmtId="0" fontId="16" fillId="4" borderId="17" xfId="0" applyFont="1" applyFill="1" applyBorder="1" applyAlignment="1" applyProtection="1">
      <alignment horizontal="left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/>
      <protection locked="0"/>
    </xf>
    <xf numFmtId="0" fontId="16" fillId="4" borderId="13" xfId="0" applyFont="1" applyFill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center" vertical="center"/>
      <protection locked="0"/>
    </xf>
    <xf numFmtId="0" fontId="18" fillId="4" borderId="2" xfId="0" applyFont="1" applyFill="1" applyBorder="1" applyAlignment="1" applyProtection="1">
      <alignment horizontal="center" vertical="center"/>
      <protection locked="0"/>
    </xf>
    <xf numFmtId="0" fontId="19" fillId="4" borderId="20" xfId="0" applyFont="1" applyFill="1" applyBorder="1" applyAlignment="1" applyProtection="1">
      <alignment horizontal="center" vertical="center"/>
      <protection locked="0"/>
    </xf>
    <xf numFmtId="0" fontId="9" fillId="4" borderId="3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horizontal="left" vertical="center" wrapText="1"/>
    </xf>
    <xf numFmtId="0" fontId="15" fillId="3" borderId="29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5" fillId="2" borderId="29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6" fillId="2" borderId="3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5" fillId="2" borderId="26" xfId="0" applyFont="1" applyFill="1" applyBorder="1" applyAlignment="1">
      <alignment horizontal="center"/>
    </xf>
    <xf numFmtId="0" fontId="15" fillId="2" borderId="22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 vertical="center"/>
    </xf>
  </cellXfs>
  <cellStyles count="4">
    <cellStyle name="Comma" xfId="1" builtinId="3"/>
    <cellStyle name="Currency 2" xfId="2" xr:uid="{00000000-0005-0000-0000-000001000000}"/>
    <cellStyle name="Hyperlink" xfId="3" builtinId="8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1</xdr:rowOff>
    </xdr:from>
    <xdr:to>
      <xdr:col>19</xdr:col>
      <xdr:colOff>3928</xdr:colOff>
      <xdr:row>15</xdr:row>
      <xdr:rowOff>66675</xdr:rowOff>
    </xdr:to>
    <xdr:pic>
      <xdr:nvPicPr>
        <xdr:cNvPr id="5" name="Picture 4" descr="UT3P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361951"/>
          <a:ext cx="7366753" cy="4457699"/>
        </a:xfrm>
        <a:prstGeom prst="rect">
          <a:avLst/>
        </a:prstGeom>
      </xdr:spPr>
    </xdr:pic>
    <xdr:clientData/>
  </xdr:twoCellAnchor>
  <xdr:twoCellAnchor>
    <xdr:from>
      <xdr:col>3</xdr:col>
      <xdr:colOff>276225</xdr:colOff>
      <xdr:row>22</xdr:row>
      <xdr:rowOff>0</xdr:rowOff>
    </xdr:from>
    <xdr:to>
      <xdr:col>18</xdr:col>
      <xdr:colOff>257175</xdr:colOff>
      <xdr:row>22</xdr:row>
      <xdr:rowOff>0</xdr:rowOff>
    </xdr:to>
    <xdr:pic>
      <xdr:nvPicPr>
        <xdr:cNvPr id="3073" name="Object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486400"/>
          <a:ext cx="6038850" cy="0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 algn="in">
              <a:noFill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CCCCCC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1hUOgtsZI6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5"/>
  <sheetViews>
    <sheetView showGridLines="0" tabSelected="1" zoomScale="90" zoomScaleNormal="90" workbookViewId="0">
      <selection activeCell="W19" sqref="W19"/>
    </sheetView>
  </sheetViews>
  <sheetFormatPr defaultColWidth="3.44140625" defaultRowHeight="13.2" x14ac:dyDescent="0.25"/>
  <cols>
    <col min="1" max="1" width="2.44140625" style="1" customWidth="1"/>
    <col min="2" max="5" width="6.6640625" style="7" customWidth="1"/>
    <col min="6" max="14" width="5.6640625" style="7" customWidth="1"/>
    <col min="15" max="18" width="6.6640625" style="7" customWidth="1"/>
    <col min="19" max="19" width="3" style="7" customWidth="1"/>
    <col min="20" max="20" width="2.44140625" style="1" customWidth="1"/>
    <col min="21" max="21" width="9.33203125" style="1" customWidth="1"/>
    <col min="22" max="23" width="9.33203125" style="46" customWidth="1"/>
    <col min="24" max="35" width="9.33203125" style="1" customWidth="1"/>
    <col min="36" max="247" width="9.33203125" style="7" customWidth="1"/>
    <col min="248" max="248" width="5.5546875" style="7" customWidth="1"/>
    <col min="249" max="249" width="3.44140625" style="7" customWidth="1"/>
    <col min="250" max="250" width="4.6640625" style="7" customWidth="1"/>
    <col min="251" max="251" width="3.5546875" style="7" customWidth="1"/>
    <col min="252" max="16384" width="3.44140625" style="7"/>
  </cols>
  <sheetData>
    <row r="1" spans="1:37" ht="28.5" customHeight="1" x14ac:dyDescent="0.25">
      <c r="A1" s="154" t="s">
        <v>67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6"/>
      <c r="AJ1" s="1"/>
      <c r="AK1" s="1"/>
    </row>
    <row r="2" spans="1:37" s="1" customFormat="1" ht="31.5" customHeight="1" x14ac:dyDescent="0.25">
      <c r="A2" s="47"/>
      <c r="B2" s="48"/>
      <c r="C2" s="48"/>
      <c r="D2" s="48"/>
      <c r="E2" s="48"/>
      <c r="F2" s="48"/>
      <c r="G2" s="48"/>
      <c r="H2" s="49"/>
      <c r="I2" s="50"/>
      <c r="J2" s="50"/>
      <c r="K2" s="50"/>
      <c r="L2" s="50"/>
      <c r="M2" s="50"/>
      <c r="N2" s="50"/>
      <c r="O2" s="50"/>
      <c r="P2" s="50"/>
      <c r="Q2" s="50"/>
      <c r="R2" s="19"/>
      <c r="S2" s="20"/>
      <c r="V2" s="46"/>
      <c r="W2" s="46"/>
    </row>
    <row r="3" spans="1:37" s="56" customFormat="1" ht="78.75" customHeight="1" x14ac:dyDescent="0.25">
      <c r="A3" s="51"/>
      <c r="B3" s="52"/>
      <c r="C3" s="53"/>
      <c r="D3" s="52"/>
      <c r="E3" s="52"/>
      <c r="F3" s="52"/>
      <c r="G3" s="53"/>
      <c r="H3" s="157"/>
      <c r="I3" s="157"/>
      <c r="J3" s="158"/>
      <c r="K3" s="158"/>
      <c r="L3" s="52"/>
      <c r="M3" s="157"/>
      <c r="N3" s="157"/>
      <c r="O3" s="52"/>
      <c r="P3" s="53"/>
      <c r="Q3" s="52"/>
      <c r="R3" s="54"/>
      <c r="S3" s="55"/>
      <c r="V3" s="159" t="s">
        <v>5</v>
      </c>
      <c r="W3" s="159"/>
    </row>
    <row r="4" spans="1:37" s="56" customFormat="1" ht="4.5" customHeight="1" x14ac:dyDescent="0.25">
      <c r="A4" s="51"/>
      <c r="B4" s="52"/>
      <c r="C4" s="53"/>
      <c r="D4" s="52"/>
      <c r="E4" s="52"/>
      <c r="F4" s="52"/>
      <c r="G4" s="53"/>
      <c r="H4" s="52"/>
      <c r="I4" s="52"/>
      <c r="J4" s="53"/>
      <c r="K4" s="53"/>
      <c r="L4" s="52"/>
      <c r="M4" s="52"/>
      <c r="N4" s="52"/>
      <c r="O4" s="52"/>
      <c r="P4" s="53"/>
      <c r="Q4" s="52"/>
      <c r="R4" s="54"/>
      <c r="S4" s="55"/>
      <c r="V4" s="57"/>
      <c r="W4" s="57"/>
    </row>
    <row r="5" spans="1:37" ht="21" customHeight="1" x14ac:dyDescent="0.25">
      <c r="A5" s="47"/>
      <c r="B5" s="58"/>
      <c r="C5" s="59"/>
      <c r="D5" s="60"/>
      <c r="E5" s="58"/>
      <c r="F5" s="58"/>
      <c r="G5" s="58"/>
      <c r="H5" s="150"/>
      <c r="I5" s="150"/>
      <c r="J5" s="151"/>
      <c r="K5" s="151"/>
      <c r="L5" s="58"/>
      <c r="M5" s="152"/>
      <c r="N5" s="152"/>
      <c r="O5" s="60"/>
      <c r="P5" s="58"/>
      <c r="Q5" s="58"/>
      <c r="R5" s="61"/>
      <c r="S5" s="62"/>
      <c r="V5" s="153">
        <v>20533</v>
      </c>
      <c r="W5" s="153"/>
    </row>
    <row r="6" spans="1:37" ht="21" customHeight="1" x14ac:dyDescent="0.25">
      <c r="A6" s="47"/>
      <c r="B6" s="58"/>
      <c r="C6" s="59"/>
      <c r="D6" s="60"/>
      <c r="E6" s="58"/>
      <c r="F6" s="58"/>
      <c r="G6" s="58"/>
      <c r="H6" s="150"/>
      <c r="I6" s="150"/>
      <c r="J6" s="151"/>
      <c r="K6" s="151"/>
      <c r="L6" s="58"/>
      <c r="M6" s="152"/>
      <c r="N6" s="152"/>
      <c r="O6" s="60"/>
      <c r="P6" s="58"/>
      <c r="Q6" s="58"/>
      <c r="R6" s="61"/>
      <c r="S6" s="62"/>
      <c r="V6" s="153">
        <v>21418</v>
      </c>
      <c r="W6" s="153"/>
    </row>
    <row r="7" spans="1:37" ht="21" customHeight="1" x14ac:dyDescent="0.25">
      <c r="A7" s="47"/>
      <c r="B7" s="58"/>
      <c r="C7" s="59"/>
      <c r="D7" s="60"/>
      <c r="E7" s="58"/>
      <c r="F7" s="58"/>
      <c r="G7" s="58"/>
      <c r="H7" s="150"/>
      <c r="I7" s="150"/>
      <c r="J7" s="151"/>
      <c r="K7" s="151"/>
      <c r="L7" s="58"/>
      <c r="M7" s="152"/>
      <c r="N7" s="152"/>
      <c r="O7" s="60"/>
      <c r="P7" s="58"/>
      <c r="Q7" s="58"/>
      <c r="R7" s="61"/>
      <c r="S7" s="62"/>
      <c r="V7" s="153">
        <v>20080</v>
      </c>
      <c r="W7" s="153"/>
    </row>
    <row r="8" spans="1:37" ht="21" customHeight="1" x14ac:dyDescent="0.25">
      <c r="A8" s="47"/>
      <c r="B8" s="58"/>
      <c r="C8" s="59"/>
      <c r="D8" s="60"/>
      <c r="E8" s="58"/>
      <c r="F8" s="58"/>
      <c r="G8" s="58"/>
      <c r="H8" s="60"/>
      <c r="I8" s="60"/>
      <c r="J8" s="58"/>
      <c r="K8" s="58"/>
      <c r="L8" s="58"/>
      <c r="M8" s="63"/>
      <c r="N8" s="63"/>
      <c r="O8" s="60"/>
      <c r="P8" s="58"/>
      <c r="Q8" s="58"/>
      <c r="R8" s="61"/>
      <c r="S8" s="62"/>
      <c r="V8" s="64"/>
      <c r="W8" s="64"/>
    </row>
    <row r="9" spans="1:37" ht="21" customHeight="1" x14ac:dyDescent="0.25">
      <c r="A9" s="47"/>
      <c r="B9" s="58"/>
      <c r="C9" s="59"/>
      <c r="D9" s="60"/>
      <c r="E9" s="58"/>
      <c r="F9" s="58"/>
      <c r="G9" s="58"/>
      <c r="H9" s="60"/>
      <c r="I9" s="60"/>
      <c r="J9" s="58"/>
      <c r="K9" s="58"/>
      <c r="L9" s="58"/>
      <c r="M9" s="63"/>
      <c r="N9" s="63"/>
      <c r="O9" s="60"/>
      <c r="P9" s="58"/>
      <c r="Q9" s="58"/>
      <c r="R9" s="61"/>
      <c r="S9" s="62"/>
      <c r="V9" s="64"/>
      <c r="W9" s="64"/>
    </row>
    <row r="10" spans="1:37" ht="21" customHeight="1" x14ac:dyDescent="0.25">
      <c r="A10" s="47"/>
      <c r="B10" s="58"/>
      <c r="C10" s="59"/>
      <c r="D10" s="60"/>
      <c r="E10" s="58"/>
      <c r="F10" s="58"/>
      <c r="G10" s="58"/>
      <c r="H10" s="60"/>
      <c r="I10" s="60"/>
      <c r="J10" s="58"/>
      <c r="K10" s="58"/>
      <c r="L10" s="58"/>
      <c r="M10" s="63"/>
      <c r="N10" s="63"/>
      <c r="O10" s="60"/>
      <c r="P10" s="58"/>
      <c r="Q10" s="58"/>
      <c r="R10" s="61"/>
      <c r="S10" s="62"/>
      <c r="V10" s="64"/>
      <c r="W10" s="64"/>
    </row>
    <row r="11" spans="1:37" ht="21" customHeight="1" x14ac:dyDescent="0.25">
      <c r="A11" s="47"/>
      <c r="B11" s="58"/>
      <c r="C11" s="59"/>
      <c r="D11" s="60"/>
      <c r="E11" s="58"/>
      <c r="F11" s="58"/>
      <c r="G11" s="58"/>
      <c r="H11" s="60"/>
      <c r="I11" s="60"/>
      <c r="J11" s="58"/>
      <c r="K11" s="58"/>
      <c r="L11" s="58"/>
      <c r="M11" s="63"/>
      <c r="N11" s="63"/>
      <c r="O11" s="60"/>
      <c r="P11" s="58"/>
      <c r="Q11" s="58"/>
      <c r="R11" s="61"/>
      <c r="S11" s="62"/>
      <c r="V11" s="64"/>
      <c r="W11" s="64"/>
    </row>
    <row r="12" spans="1:37" ht="21" customHeight="1" x14ac:dyDescent="0.25">
      <c r="A12" s="47"/>
      <c r="B12" s="58"/>
      <c r="C12" s="59"/>
      <c r="D12" s="60"/>
      <c r="E12" s="58"/>
      <c r="F12" s="58"/>
      <c r="G12" s="58"/>
      <c r="H12" s="60"/>
      <c r="I12" s="60"/>
      <c r="J12" s="58"/>
      <c r="K12" s="58"/>
      <c r="L12" s="58"/>
      <c r="M12" s="63"/>
      <c r="N12" s="63"/>
      <c r="O12" s="60"/>
      <c r="P12" s="58"/>
      <c r="Q12" s="58"/>
      <c r="R12" s="61"/>
      <c r="S12" s="62"/>
      <c r="V12" s="64"/>
      <c r="W12" s="64"/>
    </row>
    <row r="13" spans="1:37" ht="21" customHeight="1" x14ac:dyDescent="0.25">
      <c r="A13" s="47"/>
      <c r="B13" s="58"/>
      <c r="C13" s="59"/>
      <c r="D13" s="60"/>
      <c r="E13" s="58"/>
      <c r="F13" s="58"/>
      <c r="G13" s="58"/>
      <c r="H13" s="60"/>
      <c r="I13" s="60"/>
      <c r="J13" s="58"/>
      <c r="K13" s="58"/>
      <c r="L13" s="58"/>
      <c r="M13" s="63"/>
      <c r="N13" s="63"/>
      <c r="O13" s="60"/>
      <c r="P13" s="58"/>
      <c r="Q13" s="58"/>
      <c r="R13" s="61"/>
      <c r="S13" s="62"/>
      <c r="V13" s="64"/>
      <c r="W13" s="64"/>
    </row>
    <row r="14" spans="1:37" ht="21" customHeight="1" x14ac:dyDescent="0.25">
      <c r="A14" s="47"/>
      <c r="B14" s="58"/>
      <c r="C14" s="59"/>
      <c r="D14" s="60"/>
      <c r="E14" s="58"/>
      <c r="F14" s="58"/>
      <c r="G14" s="58"/>
      <c r="H14" s="60"/>
      <c r="I14" s="60"/>
      <c r="J14" s="58"/>
      <c r="K14" s="58"/>
      <c r="L14" s="58"/>
      <c r="M14" s="63"/>
      <c r="N14" s="63"/>
      <c r="O14" s="60"/>
      <c r="P14" s="58"/>
      <c r="Q14" s="58"/>
      <c r="R14" s="61"/>
      <c r="S14" s="62"/>
      <c r="V14" s="64"/>
      <c r="W14" s="64"/>
    </row>
    <row r="15" spans="1:37" ht="21" customHeight="1" x14ac:dyDescent="0.25">
      <c r="A15" s="47"/>
      <c r="B15" s="58"/>
      <c r="C15" s="59"/>
      <c r="D15" s="60"/>
      <c r="E15" s="58"/>
      <c r="F15" s="58"/>
      <c r="G15" s="58"/>
      <c r="H15" s="150"/>
      <c r="I15" s="150"/>
      <c r="J15" s="151"/>
      <c r="K15" s="151"/>
      <c r="L15" s="58"/>
      <c r="M15" s="152"/>
      <c r="N15" s="152"/>
      <c r="O15" s="60"/>
      <c r="P15" s="58"/>
      <c r="Q15" s="58"/>
      <c r="R15" s="61"/>
      <c r="S15" s="62"/>
      <c r="V15" s="153">
        <v>21739</v>
      </c>
      <c r="W15" s="153"/>
    </row>
    <row r="16" spans="1:37" ht="6" customHeight="1" thickBot="1" x14ac:dyDescent="0.3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6"/>
    </row>
    <row r="17" spans="1:37" ht="10.5" customHeight="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37" ht="13.8" x14ac:dyDescent="0.25">
      <c r="B18" s="171" t="s">
        <v>97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"/>
    </row>
    <row r="19" spans="1:37" ht="18" x14ac:dyDescent="0.35">
      <c r="B19" s="172" t="s">
        <v>98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"/>
    </row>
    <row r="20" spans="1:37" ht="6" customHeight="1" thickBot="1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37" ht="28.5" customHeight="1" x14ac:dyDescent="0.25">
      <c r="A21" s="163" t="s">
        <v>94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5"/>
      <c r="AJ21" s="1"/>
      <c r="AK21" s="1"/>
    </row>
    <row r="22" spans="1:37" s="1" customFormat="1" ht="9.75" customHeight="1" x14ac:dyDescent="0.25">
      <c r="A22" s="47"/>
      <c r="B22" s="17"/>
      <c r="C22" s="17"/>
      <c r="D22" s="17"/>
      <c r="E22" s="17"/>
      <c r="F22" s="17"/>
      <c r="G22" s="17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0"/>
      <c r="V22" s="46"/>
      <c r="W22" s="46"/>
    </row>
    <row r="23" spans="1:37" s="8" customFormat="1" ht="239.25" customHeight="1" x14ac:dyDescent="0.3">
      <c r="A23" s="65"/>
      <c r="B23" s="166" t="s">
        <v>96</v>
      </c>
      <c r="C23" s="167"/>
      <c r="D23" s="167"/>
      <c r="E23" s="167"/>
      <c r="F23" s="167"/>
      <c r="G23" s="168" t="s">
        <v>95</v>
      </c>
      <c r="H23" s="169"/>
      <c r="I23" s="169"/>
      <c r="J23" s="169"/>
      <c r="K23" s="169"/>
      <c r="L23" s="169"/>
      <c r="M23" s="170" t="s">
        <v>90</v>
      </c>
      <c r="N23" s="169"/>
      <c r="O23" s="169"/>
      <c r="P23" s="169"/>
      <c r="Q23" s="169"/>
      <c r="R23" s="169"/>
      <c r="S23" s="66"/>
      <c r="V23" s="67"/>
      <c r="W23" s="67"/>
    </row>
    <row r="24" spans="1:37" s="8" customFormat="1" ht="21.75" customHeight="1" thickBot="1" x14ac:dyDescent="0.35">
      <c r="A24" s="160" t="s">
        <v>92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2"/>
      <c r="V24" s="67"/>
      <c r="W24" s="67"/>
    </row>
    <row r="25" spans="1:37" s="35" customFormat="1" x14ac:dyDescent="0.25">
      <c r="V25" s="68"/>
      <c r="W25" s="68"/>
    </row>
    <row r="26" spans="1:37" s="35" customFormat="1" x14ac:dyDescent="0.25">
      <c r="V26" s="68"/>
      <c r="W26" s="68"/>
    </row>
    <row r="27" spans="1:37" s="35" customFormat="1" x14ac:dyDescent="0.25">
      <c r="V27" s="68"/>
      <c r="W27" s="68"/>
    </row>
    <row r="28" spans="1:37" s="35" customFormat="1" x14ac:dyDescent="0.25">
      <c r="V28" s="68"/>
      <c r="W28" s="68"/>
    </row>
    <row r="29" spans="1:37" s="35" customFormat="1" x14ac:dyDescent="0.25">
      <c r="V29" s="68"/>
      <c r="W29" s="68"/>
    </row>
    <row r="30" spans="1:37" s="35" customFormat="1" x14ac:dyDescent="0.25">
      <c r="V30" s="68"/>
      <c r="W30" s="68"/>
    </row>
    <row r="31" spans="1:37" s="35" customFormat="1" x14ac:dyDescent="0.25">
      <c r="V31" s="68"/>
      <c r="W31" s="68"/>
    </row>
    <row r="32" spans="1:37" s="35" customFormat="1" x14ac:dyDescent="0.25">
      <c r="V32" s="68"/>
      <c r="W32" s="68"/>
    </row>
    <row r="33" spans="22:23" s="35" customFormat="1" x14ac:dyDescent="0.25">
      <c r="V33" s="68"/>
      <c r="W33" s="68"/>
    </row>
    <row r="34" spans="22:23" s="35" customFormat="1" x14ac:dyDescent="0.25">
      <c r="V34" s="68"/>
      <c r="W34" s="68"/>
    </row>
    <row r="35" spans="22:23" s="35" customFormat="1" x14ac:dyDescent="0.25">
      <c r="V35" s="68"/>
      <c r="W35" s="68"/>
    </row>
    <row r="36" spans="22:23" s="35" customFormat="1" x14ac:dyDescent="0.25">
      <c r="V36" s="68"/>
      <c r="W36" s="68"/>
    </row>
    <row r="37" spans="22:23" s="35" customFormat="1" x14ac:dyDescent="0.25">
      <c r="V37" s="68"/>
      <c r="W37" s="68"/>
    </row>
    <row r="38" spans="22:23" s="35" customFormat="1" x14ac:dyDescent="0.25">
      <c r="V38" s="68"/>
      <c r="W38" s="68"/>
    </row>
    <row r="39" spans="22:23" s="35" customFormat="1" x14ac:dyDescent="0.25">
      <c r="V39" s="68"/>
      <c r="W39" s="68"/>
    </row>
    <row r="40" spans="22:23" s="35" customFormat="1" x14ac:dyDescent="0.25">
      <c r="V40" s="68"/>
      <c r="W40" s="68"/>
    </row>
    <row r="41" spans="22:23" s="35" customFormat="1" x14ac:dyDescent="0.25">
      <c r="V41" s="68"/>
      <c r="W41" s="68"/>
    </row>
    <row r="42" spans="22:23" s="35" customFormat="1" x14ac:dyDescent="0.25">
      <c r="V42" s="68"/>
      <c r="W42" s="68"/>
    </row>
    <row r="43" spans="22:23" s="35" customFormat="1" x14ac:dyDescent="0.25">
      <c r="V43" s="68"/>
      <c r="W43" s="68"/>
    </row>
    <row r="44" spans="22:23" s="35" customFormat="1" x14ac:dyDescent="0.25">
      <c r="V44" s="68"/>
      <c r="W44" s="68"/>
    </row>
    <row r="45" spans="22:23" s="35" customFormat="1" x14ac:dyDescent="0.25">
      <c r="V45" s="68"/>
      <c r="W45" s="68"/>
    </row>
    <row r="46" spans="22:23" s="35" customFormat="1" x14ac:dyDescent="0.25">
      <c r="V46" s="68"/>
      <c r="W46" s="68"/>
    </row>
    <row r="47" spans="22:23" s="35" customFormat="1" x14ac:dyDescent="0.25">
      <c r="V47" s="68"/>
      <c r="W47" s="68"/>
    </row>
    <row r="48" spans="22:23" s="35" customFormat="1" x14ac:dyDescent="0.25">
      <c r="V48" s="68"/>
      <c r="W48" s="68"/>
    </row>
    <row r="49" spans="22:23" s="35" customFormat="1" x14ac:dyDescent="0.25">
      <c r="V49" s="68"/>
      <c r="W49" s="68"/>
    </row>
    <row r="50" spans="22:23" s="35" customFormat="1" x14ac:dyDescent="0.25">
      <c r="V50" s="68"/>
      <c r="W50" s="68"/>
    </row>
    <row r="51" spans="22:23" s="35" customFormat="1" x14ac:dyDescent="0.25">
      <c r="V51" s="68"/>
      <c r="W51" s="68"/>
    </row>
    <row r="52" spans="22:23" s="35" customFormat="1" x14ac:dyDescent="0.25">
      <c r="V52" s="68"/>
      <c r="W52" s="68"/>
    </row>
    <row r="53" spans="22:23" s="35" customFormat="1" x14ac:dyDescent="0.25">
      <c r="V53" s="68"/>
      <c r="W53" s="68"/>
    </row>
    <row r="54" spans="22:23" s="35" customFormat="1" x14ac:dyDescent="0.25">
      <c r="V54" s="68"/>
      <c r="W54" s="68"/>
    </row>
    <row r="55" spans="22:23" s="35" customFormat="1" x14ac:dyDescent="0.25">
      <c r="V55" s="68"/>
      <c r="W55" s="68"/>
    </row>
    <row r="56" spans="22:23" s="35" customFormat="1" x14ac:dyDescent="0.25">
      <c r="V56" s="68"/>
      <c r="W56" s="68"/>
    </row>
    <row r="57" spans="22:23" s="35" customFormat="1" x14ac:dyDescent="0.25">
      <c r="V57" s="68"/>
      <c r="W57" s="68"/>
    </row>
    <row r="58" spans="22:23" s="35" customFormat="1" x14ac:dyDescent="0.25">
      <c r="V58" s="68"/>
      <c r="W58" s="68"/>
    </row>
    <row r="59" spans="22:23" s="35" customFormat="1" x14ac:dyDescent="0.25">
      <c r="V59" s="68"/>
      <c r="W59" s="68"/>
    </row>
    <row r="60" spans="22:23" s="35" customFormat="1" x14ac:dyDescent="0.25">
      <c r="V60" s="68"/>
      <c r="W60" s="68"/>
    </row>
    <row r="61" spans="22:23" s="35" customFormat="1" x14ac:dyDescent="0.25">
      <c r="V61" s="68"/>
      <c r="W61" s="68"/>
    </row>
    <row r="62" spans="22:23" s="35" customFormat="1" x14ac:dyDescent="0.25">
      <c r="V62" s="68"/>
      <c r="W62" s="68"/>
    </row>
    <row r="63" spans="22:23" s="35" customFormat="1" x14ac:dyDescent="0.25">
      <c r="V63" s="68"/>
      <c r="W63" s="68"/>
    </row>
    <row r="64" spans="22:23" s="35" customFormat="1" x14ac:dyDescent="0.25">
      <c r="V64" s="68"/>
      <c r="W64" s="68"/>
    </row>
    <row r="65" spans="22:23" s="35" customFormat="1" x14ac:dyDescent="0.25">
      <c r="V65" s="68"/>
      <c r="W65" s="68"/>
    </row>
    <row r="66" spans="22:23" s="35" customFormat="1" x14ac:dyDescent="0.25">
      <c r="V66" s="68"/>
      <c r="W66" s="68"/>
    </row>
    <row r="67" spans="22:23" s="35" customFormat="1" x14ac:dyDescent="0.25">
      <c r="V67" s="68"/>
      <c r="W67" s="68"/>
    </row>
    <row r="68" spans="22:23" s="35" customFormat="1" x14ac:dyDescent="0.25">
      <c r="V68" s="68"/>
      <c r="W68" s="68"/>
    </row>
    <row r="69" spans="22:23" s="35" customFormat="1" x14ac:dyDescent="0.25">
      <c r="V69" s="68"/>
      <c r="W69" s="68"/>
    </row>
    <row r="70" spans="22:23" s="35" customFormat="1" x14ac:dyDescent="0.25">
      <c r="V70" s="68"/>
      <c r="W70" s="68"/>
    </row>
    <row r="71" spans="22:23" s="35" customFormat="1" x14ac:dyDescent="0.25">
      <c r="V71" s="68"/>
      <c r="W71" s="68"/>
    </row>
    <row r="72" spans="22:23" s="35" customFormat="1" x14ac:dyDescent="0.25">
      <c r="V72" s="68"/>
      <c r="W72" s="68"/>
    </row>
    <row r="73" spans="22:23" s="35" customFormat="1" x14ac:dyDescent="0.25">
      <c r="V73" s="68"/>
      <c r="W73" s="68"/>
    </row>
    <row r="74" spans="22:23" s="35" customFormat="1" x14ac:dyDescent="0.25">
      <c r="V74" s="68"/>
      <c r="W74" s="68"/>
    </row>
    <row r="75" spans="22:23" s="35" customFormat="1" x14ac:dyDescent="0.25">
      <c r="V75" s="68"/>
      <c r="W75" s="68"/>
    </row>
    <row r="76" spans="22:23" s="35" customFormat="1" x14ac:dyDescent="0.25">
      <c r="V76" s="68"/>
      <c r="W76" s="68"/>
    </row>
    <row r="77" spans="22:23" s="35" customFormat="1" x14ac:dyDescent="0.25">
      <c r="V77" s="68"/>
      <c r="W77" s="68"/>
    </row>
    <row r="78" spans="22:23" s="35" customFormat="1" x14ac:dyDescent="0.25">
      <c r="V78" s="68"/>
      <c r="W78" s="68"/>
    </row>
    <row r="79" spans="22:23" s="35" customFormat="1" x14ac:dyDescent="0.25">
      <c r="V79" s="68"/>
      <c r="W79" s="68"/>
    </row>
    <row r="80" spans="22:23" s="35" customFormat="1" x14ac:dyDescent="0.25">
      <c r="V80" s="68"/>
      <c r="W80" s="68"/>
    </row>
    <row r="81" spans="22:23" s="35" customFormat="1" x14ac:dyDescent="0.25">
      <c r="V81" s="68"/>
      <c r="W81" s="68"/>
    </row>
    <row r="82" spans="22:23" s="35" customFormat="1" x14ac:dyDescent="0.25">
      <c r="V82" s="68"/>
      <c r="W82" s="68"/>
    </row>
    <row r="83" spans="22:23" s="35" customFormat="1" x14ac:dyDescent="0.25">
      <c r="V83" s="68"/>
      <c r="W83" s="68"/>
    </row>
    <row r="84" spans="22:23" s="35" customFormat="1" x14ac:dyDescent="0.25">
      <c r="V84" s="68"/>
      <c r="W84" s="68"/>
    </row>
    <row r="85" spans="22:23" s="35" customFormat="1" x14ac:dyDescent="0.25">
      <c r="V85" s="68"/>
      <c r="W85" s="68"/>
    </row>
    <row r="86" spans="22:23" s="35" customFormat="1" x14ac:dyDescent="0.25">
      <c r="V86" s="68"/>
      <c r="W86" s="68"/>
    </row>
    <row r="87" spans="22:23" s="35" customFormat="1" x14ac:dyDescent="0.25">
      <c r="V87" s="68"/>
      <c r="W87" s="68"/>
    </row>
    <row r="88" spans="22:23" s="35" customFormat="1" x14ac:dyDescent="0.25">
      <c r="V88" s="68"/>
      <c r="W88" s="68"/>
    </row>
    <row r="89" spans="22:23" s="35" customFormat="1" x14ac:dyDescent="0.25">
      <c r="V89" s="68"/>
      <c r="W89" s="68"/>
    </row>
    <row r="90" spans="22:23" s="35" customFormat="1" x14ac:dyDescent="0.25">
      <c r="V90" s="68"/>
      <c r="W90" s="68"/>
    </row>
    <row r="91" spans="22:23" s="35" customFormat="1" x14ac:dyDescent="0.25">
      <c r="V91" s="68"/>
      <c r="W91" s="68"/>
    </row>
    <row r="92" spans="22:23" s="35" customFormat="1" x14ac:dyDescent="0.25">
      <c r="V92" s="68"/>
      <c r="W92" s="68"/>
    </row>
    <row r="93" spans="22:23" s="35" customFormat="1" x14ac:dyDescent="0.25">
      <c r="V93" s="68"/>
      <c r="W93" s="68"/>
    </row>
    <row r="94" spans="22:23" s="35" customFormat="1" x14ac:dyDescent="0.25">
      <c r="V94" s="68"/>
      <c r="W94" s="68"/>
    </row>
    <row r="95" spans="22:23" s="35" customFormat="1" x14ac:dyDescent="0.25">
      <c r="V95" s="68"/>
      <c r="W95" s="68"/>
    </row>
    <row r="96" spans="22:23" s="35" customFormat="1" x14ac:dyDescent="0.25">
      <c r="V96" s="68"/>
      <c r="W96" s="68"/>
    </row>
    <row r="97" spans="22:23" s="35" customFormat="1" x14ac:dyDescent="0.25">
      <c r="V97" s="68"/>
      <c r="W97" s="68"/>
    </row>
    <row r="98" spans="22:23" s="35" customFormat="1" x14ac:dyDescent="0.25">
      <c r="V98" s="68"/>
      <c r="W98" s="68"/>
    </row>
    <row r="99" spans="22:23" s="35" customFormat="1" x14ac:dyDescent="0.25">
      <c r="V99" s="68"/>
      <c r="W99" s="68"/>
    </row>
    <row r="100" spans="22:23" s="35" customFormat="1" x14ac:dyDescent="0.25">
      <c r="V100" s="68"/>
      <c r="W100" s="68"/>
    </row>
    <row r="101" spans="22:23" s="35" customFormat="1" x14ac:dyDescent="0.25">
      <c r="V101" s="68"/>
      <c r="W101" s="68"/>
    </row>
    <row r="102" spans="22:23" s="35" customFormat="1" x14ac:dyDescent="0.25">
      <c r="V102" s="68"/>
      <c r="W102" s="68"/>
    </row>
    <row r="103" spans="22:23" s="35" customFormat="1" x14ac:dyDescent="0.25">
      <c r="V103" s="68"/>
      <c r="W103" s="68"/>
    </row>
    <row r="104" spans="22:23" s="35" customFormat="1" x14ac:dyDescent="0.25">
      <c r="V104" s="68"/>
      <c r="W104" s="68"/>
    </row>
    <row r="105" spans="22:23" s="35" customFormat="1" x14ac:dyDescent="0.25">
      <c r="V105" s="68"/>
      <c r="W105" s="68"/>
    </row>
    <row r="106" spans="22:23" s="35" customFormat="1" x14ac:dyDescent="0.25">
      <c r="V106" s="68"/>
      <c r="W106" s="68"/>
    </row>
    <row r="107" spans="22:23" s="35" customFormat="1" x14ac:dyDescent="0.25">
      <c r="V107" s="68"/>
      <c r="W107" s="68"/>
    </row>
    <row r="108" spans="22:23" s="35" customFormat="1" x14ac:dyDescent="0.25">
      <c r="V108" s="68"/>
      <c r="W108" s="68"/>
    </row>
    <row r="109" spans="22:23" s="35" customFormat="1" x14ac:dyDescent="0.25">
      <c r="V109" s="68"/>
      <c r="W109" s="68"/>
    </row>
    <row r="110" spans="22:23" s="35" customFormat="1" x14ac:dyDescent="0.25">
      <c r="V110" s="68"/>
      <c r="W110" s="68"/>
    </row>
    <row r="111" spans="22:23" s="35" customFormat="1" x14ac:dyDescent="0.25">
      <c r="V111" s="68"/>
      <c r="W111" s="68"/>
    </row>
    <row r="112" spans="22:23" s="35" customFormat="1" x14ac:dyDescent="0.25">
      <c r="V112" s="68"/>
      <c r="W112" s="68"/>
    </row>
    <row r="113" spans="22:23" s="35" customFormat="1" x14ac:dyDescent="0.25">
      <c r="V113" s="68"/>
      <c r="W113" s="68"/>
    </row>
    <row r="114" spans="22:23" s="35" customFormat="1" x14ac:dyDescent="0.25">
      <c r="V114" s="68"/>
      <c r="W114" s="68"/>
    </row>
    <row r="115" spans="22:23" s="35" customFormat="1" x14ac:dyDescent="0.25">
      <c r="V115" s="68"/>
      <c r="W115" s="68"/>
    </row>
    <row r="116" spans="22:23" s="35" customFormat="1" x14ac:dyDescent="0.25">
      <c r="V116" s="68"/>
      <c r="W116" s="68"/>
    </row>
    <row r="117" spans="22:23" s="35" customFormat="1" x14ac:dyDescent="0.25">
      <c r="V117" s="68"/>
      <c r="W117" s="68"/>
    </row>
    <row r="118" spans="22:23" s="35" customFormat="1" x14ac:dyDescent="0.25">
      <c r="V118" s="68"/>
      <c r="W118" s="68"/>
    </row>
    <row r="119" spans="22:23" s="35" customFormat="1" x14ac:dyDescent="0.25">
      <c r="V119" s="68"/>
      <c r="W119" s="68"/>
    </row>
    <row r="120" spans="22:23" s="35" customFormat="1" x14ac:dyDescent="0.25">
      <c r="V120" s="68"/>
      <c r="W120" s="68"/>
    </row>
    <row r="121" spans="22:23" s="35" customFormat="1" x14ac:dyDescent="0.25">
      <c r="V121" s="68"/>
      <c r="W121" s="68"/>
    </row>
    <row r="122" spans="22:23" s="35" customFormat="1" x14ac:dyDescent="0.25">
      <c r="V122" s="68"/>
      <c r="W122" s="68"/>
    </row>
    <row r="123" spans="22:23" s="35" customFormat="1" x14ac:dyDescent="0.25">
      <c r="V123" s="68"/>
      <c r="W123" s="68"/>
    </row>
    <row r="124" spans="22:23" s="35" customFormat="1" x14ac:dyDescent="0.25">
      <c r="V124" s="68"/>
      <c r="W124" s="68"/>
    </row>
    <row r="125" spans="22:23" s="35" customFormat="1" x14ac:dyDescent="0.25">
      <c r="V125" s="68"/>
      <c r="W125" s="68"/>
    </row>
    <row r="126" spans="22:23" s="35" customFormat="1" x14ac:dyDescent="0.25">
      <c r="V126" s="68"/>
      <c r="W126" s="68"/>
    </row>
    <row r="127" spans="22:23" s="35" customFormat="1" x14ac:dyDescent="0.25">
      <c r="V127" s="68"/>
      <c r="W127" s="68"/>
    </row>
    <row r="128" spans="22:23" s="35" customFormat="1" x14ac:dyDescent="0.25">
      <c r="V128" s="68"/>
      <c r="W128" s="68"/>
    </row>
    <row r="129" spans="22:23" s="35" customFormat="1" x14ac:dyDescent="0.25">
      <c r="V129" s="68"/>
      <c r="W129" s="68"/>
    </row>
    <row r="130" spans="22:23" s="35" customFormat="1" x14ac:dyDescent="0.25">
      <c r="V130" s="68"/>
      <c r="W130" s="68"/>
    </row>
    <row r="131" spans="22:23" s="35" customFormat="1" x14ac:dyDescent="0.25">
      <c r="V131" s="68"/>
      <c r="W131" s="68"/>
    </row>
    <row r="132" spans="22:23" s="35" customFormat="1" x14ac:dyDescent="0.25">
      <c r="V132" s="68"/>
      <c r="W132" s="68"/>
    </row>
    <row r="133" spans="22:23" s="35" customFormat="1" x14ac:dyDescent="0.25">
      <c r="V133" s="68"/>
      <c r="W133" s="68"/>
    </row>
    <row r="134" spans="22:23" s="35" customFormat="1" x14ac:dyDescent="0.25">
      <c r="V134" s="68"/>
      <c r="W134" s="68"/>
    </row>
    <row r="135" spans="22:23" s="35" customFormat="1" x14ac:dyDescent="0.25">
      <c r="V135" s="68"/>
      <c r="W135" s="68"/>
    </row>
    <row r="136" spans="22:23" s="35" customFormat="1" x14ac:dyDescent="0.25">
      <c r="V136" s="68"/>
      <c r="W136" s="68"/>
    </row>
    <row r="137" spans="22:23" s="35" customFormat="1" x14ac:dyDescent="0.25">
      <c r="V137" s="68"/>
      <c r="W137" s="68"/>
    </row>
    <row r="138" spans="22:23" s="35" customFormat="1" x14ac:dyDescent="0.25">
      <c r="V138" s="68"/>
      <c r="W138" s="68"/>
    </row>
    <row r="139" spans="22:23" s="35" customFormat="1" x14ac:dyDescent="0.25">
      <c r="V139" s="68"/>
      <c r="W139" s="68"/>
    </row>
    <row r="140" spans="22:23" s="35" customFormat="1" x14ac:dyDescent="0.25">
      <c r="V140" s="68"/>
      <c r="W140" s="68"/>
    </row>
    <row r="141" spans="22:23" s="35" customFormat="1" x14ac:dyDescent="0.25">
      <c r="V141" s="68"/>
      <c r="W141" s="68"/>
    </row>
    <row r="142" spans="22:23" s="35" customFormat="1" x14ac:dyDescent="0.25">
      <c r="V142" s="68"/>
      <c r="W142" s="68"/>
    </row>
    <row r="143" spans="22:23" s="35" customFormat="1" x14ac:dyDescent="0.25">
      <c r="V143" s="68"/>
      <c r="W143" s="68"/>
    </row>
    <row r="144" spans="22:23" s="35" customFormat="1" x14ac:dyDescent="0.25">
      <c r="V144" s="68"/>
      <c r="W144" s="68"/>
    </row>
    <row r="145" spans="22:23" s="35" customFormat="1" x14ac:dyDescent="0.25">
      <c r="V145" s="68"/>
      <c r="W145" s="68"/>
    </row>
    <row r="146" spans="22:23" s="35" customFormat="1" x14ac:dyDescent="0.25">
      <c r="V146" s="68"/>
      <c r="W146" s="68"/>
    </row>
    <row r="147" spans="22:23" s="35" customFormat="1" x14ac:dyDescent="0.25">
      <c r="V147" s="68"/>
      <c r="W147" s="68"/>
    </row>
    <row r="148" spans="22:23" s="35" customFormat="1" x14ac:dyDescent="0.25">
      <c r="V148" s="68"/>
      <c r="W148" s="68"/>
    </row>
    <row r="149" spans="22:23" s="35" customFormat="1" x14ac:dyDescent="0.25">
      <c r="V149" s="68"/>
      <c r="W149" s="68"/>
    </row>
    <row r="150" spans="22:23" s="35" customFormat="1" x14ac:dyDescent="0.25">
      <c r="V150" s="68"/>
      <c r="W150" s="68"/>
    </row>
    <row r="151" spans="22:23" s="35" customFormat="1" x14ac:dyDescent="0.25">
      <c r="V151" s="68"/>
      <c r="W151" s="68"/>
    </row>
    <row r="152" spans="22:23" s="35" customFormat="1" x14ac:dyDescent="0.25">
      <c r="V152" s="68"/>
      <c r="W152" s="68"/>
    </row>
    <row r="153" spans="22:23" s="35" customFormat="1" x14ac:dyDescent="0.25">
      <c r="V153" s="68"/>
      <c r="W153" s="68"/>
    </row>
    <row r="154" spans="22:23" s="35" customFormat="1" x14ac:dyDescent="0.25">
      <c r="V154" s="68"/>
      <c r="W154" s="68"/>
    </row>
    <row r="155" spans="22:23" s="35" customFormat="1" x14ac:dyDescent="0.25">
      <c r="V155" s="68"/>
      <c r="W155" s="68"/>
    </row>
    <row r="156" spans="22:23" s="35" customFormat="1" x14ac:dyDescent="0.25">
      <c r="V156" s="68"/>
      <c r="W156" s="68"/>
    </row>
    <row r="157" spans="22:23" s="35" customFormat="1" x14ac:dyDescent="0.25">
      <c r="V157" s="68"/>
      <c r="W157" s="68"/>
    </row>
    <row r="158" spans="22:23" s="35" customFormat="1" x14ac:dyDescent="0.25">
      <c r="V158" s="68"/>
      <c r="W158" s="68"/>
    </row>
    <row r="159" spans="22:23" s="35" customFormat="1" x14ac:dyDescent="0.25">
      <c r="V159" s="68"/>
      <c r="W159" s="68"/>
    </row>
    <row r="160" spans="22:23" s="35" customFormat="1" x14ac:dyDescent="0.25">
      <c r="V160" s="68"/>
      <c r="W160" s="68"/>
    </row>
    <row r="161" spans="22:23" s="35" customFormat="1" x14ac:dyDescent="0.25">
      <c r="V161" s="68"/>
      <c r="W161" s="68"/>
    </row>
    <row r="162" spans="22:23" s="35" customFormat="1" x14ac:dyDescent="0.25">
      <c r="V162" s="68"/>
      <c r="W162" s="68"/>
    </row>
    <row r="163" spans="22:23" s="35" customFormat="1" x14ac:dyDescent="0.25">
      <c r="V163" s="68"/>
      <c r="W163" s="68"/>
    </row>
    <row r="164" spans="22:23" s="35" customFormat="1" x14ac:dyDescent="0.25">
      <c r="V164" s="68"/>
      <c r="W164" s="68"/>
    </row>
    <row r="165" spans="22:23" s="35" customFormat="1" x14ac:dyDescent="0.25">
      <c r="V165" s="68"/>
      <c r="W165" s="68"/>
    </row>
    <row r="166" spans="22:23" s="35" customFormat="1" x14ac:dyDescent="0.25">
      <c r="V166" s="68"/>
      <c r="W166" s="68"/>
    </row>
    <row r="167" spans="22:23" s="35" customFormat="1" x14ac:dyDescent="0.25">
      <c r="V167" s="68"/>
      <c r="W167" s="68"/>
    </row>
    <row r="168" spans="22:23" s="35" customFormat="1" x14ac:dyDescent="0.25">
      <c r="V168" s="68"/>
      <c r="W168" s="68"/>
    </row>
    <row r="169" spans="22:23" s="35" customFormat="1" x14ac:dyDescent="0.25">
      <c r="V169" s="68"/>
      <c r="W169" s="68"/>
    </row>
    <row r="170" spans="22:23" s="35" customFormat="1" x14ac:dyDescent="0.25">
      <c r="V170" s="68"/>
      <c r="W170" s="68"/>
    </row>
    <row r="171" spans="22:23" s="35" customFormat="1" x14ac:dyDescent="0.25">
      <c r="V171" s="68"/>
      <c r="W171" s="68"/>
    </row>
    <row r="172" spans="22:23" s="35" customFormat="1" x14ac:dyDescent="0.25">
      <c r="V172" s="68"/>
      <c r="W172" s="68"/>
    </row>
    <row r="173" spans="22:23" s="35" customFormat="1" x14ac:dyDescent="0.25">
      <c r="V173" s="68"/>
      <c r="W173" s="68"/>
    </row>
    <row r="174" spans="22:23" s="35" customFormat="1" x14ac:dyDescent="0.25">
      <c r="V174" s="68"/>
      <c r="W174" s="68"/>
    </row>
    <row r="175" spans="22:23" s="35" customFormat="1" x14ac:dyDescent="0.25">
      <c r="V175" s="68"/>
      <c r="W175" s="68"/>
    </row>
    <row r="176" spans="22:23" s="35" customFormat="1" x14ac:dyDescent="0.25">
      <c r="V176" s="68"/>
      <c r="W176" s="68"/>
    </row>
    <row r="177" spans="22:23" s="35" customFormat="1" x14ac:dyDescent="0.25">
      <c r="V177" s="68"/>
      <c r="W177" s="68"/>
    </row>
    <row r="178" spans="22:23" s="35" customFormat="1" x14ac:dyDescent="0.25">
      <c r="V178" s="68"/>
      <c r="W178" s="68"/>
    </row>
    <row r="179" spans="22:23" s="35" customFormat="1" x14ac:dyDescent="0.25">
      <c r="V179" s="68"/>
      <c r="W179" s="68"/>
    </row>
    <row r="180" spans="22:23" s="35" customFormat="1" x14ac:dyDescent="0.25">
      <c r="V180" s="68"/>
      <c r="W180" s="68"/>
    </row>
    <row r="181" spans="22:23" s="35" customFormat="1" x14ac:dyDescent="0.25">
      <c r="V181" s="68"/>
      <c r="W181" s="68"/>
    </row>
    <row r="182" spans="22:23" s="35" customFormat="1" x14ac:dyDescent="0.25">
      <c r="V182" s="68"/>
      <c r="W182" s="68"/>
    </row>
    <row r="183" spans="22:23" s="35" customFormat="1" x14ac:dyDescent="0.25">
      <c r="V183" s="68"/>
      <c r="W183" s="68"/>
    </row>
    <row r="184" spans="22:23" s="35" customFormat="1" x14ac:dyDescent="0.25">
      <c r="V184" s="68"/>
      <c r="W184" s="68"/>
    </row>
    <row r="185" spans="22:23" s="35" customFormat="1" x14ac:dyDescent="0.25">
      <c r="V185" s="68"/>
      <c r="W185" s="68"/>
    </row>
    <row r="186" spans="22:23" s="35" customFormat="1" x14ac:dyDescent="0.25">
      <c r="V186" s="68"/>
      <c r="W186" s="68"/>
    </row>
    <row r="187" spans="22:23" s="35" customFormat="1" x14ac:dyDescent="0.25">
      <c r="V187" s="68"/>
      <c r="W187" s="68"/>
    </row>
    <row r="188" spans="22:23" s="35" customFormat="1" x14ac:dyDescent="0.25">
      <c r="V188" s="68"/>
      <c r="W188" s="68"/>
    </row>
    <row r="189" spans="22:23" s="35" customFormat="1" x14ac:dyDescent="0.25">
      <c r="V189" s="68"/>
      <c r="W189" s="68"/>
    </row>
    <row r="190" spans="22:23" s="35" customFormat="1" x14ac:dyDescent="0.25">
      <c r="V190" s="68"/>
      <c r="W190" s="68"/>
    </row>
    <row r="191" spans="22:23" s="35" customFormat="1" x14ac:dyDescent="0.25">
      <c r="V191" s="68"/>
      <c r="W191" s="68"/>
    </row>
    <row r="192" spans="22:23" s="35" customFormat="1" x14ac:dyDescent="0.25">
      <c r="V192" s="68"/>
      <c r="W192" s="68"/>
    </row>
    <row r="193" spans="22:23" s="35" customFormat="1" x14ac:dyDescent="0.25">
      <c r="V193" s="68"/>
      <c r="W193" s="68"/>
    </row>
    <row r="194" spans="22:23" s="35" customFormat="1" x14ac:dyDescent="0.25">
      <c r="V194" s="68"/>
      <c r="W194" s="68"/>
    </row>
    <row r="195" spans="22:23" s="35" customFormat="1" x14ac:dyDescent="0.25">
      <c r="V195" s="68"/>
      <c r="W195" s="68"/>
    </row>
    <row r="196" spans="22:23" s="35" customFormat="1" x14ac:dyDescent="0.25">
      <c r="V196" s="68"/>
      <c r="W196" s="68"/>
    </row>
    <row r="197" spans="22:23" s="35" customFormat="1" x14ac:dyDescent="0.25">
      <c r="V197" s="68"/>
      <c r="W197" s="68"/>
    </row>
    <row r="198" spans="22:23" s="35" customFormat="1" x14ac:dyDescent="0.25">
      <c r="V198" s="68"/>
      <c r="W198" s="68"/>
    </row>
    <row r="199" spans="22:23" s="35" customFormat="1" x14ac:dyDescent="0.25">
      <c r="V199" s="68"/>
      <c r="W199" s="68"/>
    </row>
    <row r="200" spans="22:23" s="35" customFormat="1" x14ac:dyDescent="0.25">
      <c r="V200" s="68"/>
      <c r="W200" s="68"/>
    </row>
    <row r="201" spans="22:23" s="35" customFormat="1" x14ac:dyDescent="0.25">
      <c r="V201" s="68"/>
      <c r="W201" s="68"/>
    </row>
    <row r="202" spans="22:23" s="35" customFormat="1" x14ac:dyDescent="0.25">
      <c r="V202" s="68"/>
      <c r="W202" s="68"/>
    </row>
    <row r="203" spans="22:23" s="35" customFormat="1" x14ac:dyDescent="0.25">
      <c r="V203" s="68"/>
      <c r="W203" s="68"/>
    </row>
    <row r="204" spans="22:23" s="35" customFormat="1" x14ac:dyDescent="0.25">
      <c r="V204" s="68"/>
      <c r="W204" s="68"/>
    </row>
    <row r="205" spans="22:23" s="35" customFormat="1" x14ac:dyDescent="0.25">
      <c r="V205" s="68"/>
      <c r="W205" s="68"/>
    </row>
    <row r="206" spans="22:23" s="35" customFormat="1" x14ac:dyDescent="0.25">
      <c r="V206" s="68"/>
      <c r="W206" s="68"/>
    </row>
    <row r="207" spans="22:23" s="35" customFormat="1" x14ac:dyDescent="0.25">
      <c r="V207" s="68"/>
      <c r="W207" s="68"/>
    </row>
    <row r="208" spans="22:23" s="35" customFormat="1" x14ac:dyDescent="0.25">
      <c r="V208" s="68"/>
      <c r="W208" s="68"/>
    </row>
    <row r="209" spans="22:23" s="35" customFormat="1" x14ac:dyDescent="0.25">
      <c r="V209" s="68"/>
      <c r="W209" s="68"/>
    </row>
    <row r="210" spans="22:23" s="35" customFormat="1" x14ac:dyDescent="0.25">
      <c r="V210" s="68"/>
      <c r="W210" s="68"/>
    </row>
    <row r="211" spans="22:23" s="35" customFormat="1" x14ac:dyDescent="0.25">
      <c r="V211" s="68"/>
      <c r="W211" s="68"/>
    </row>
    <row r="212" spans="22:23" s="35" customFormat="1" x14ac:dyDescent="0.25">
      <c r="V212" s="68"/>
      <c r="W212" s="68"/>
    </row>
    <row r="213" spans="22:23" s="35" customFormat="1" x14ac:dyDescent="0.25">
      <c r="V213" s="68"/>
      <c r="W213" s="68"/>
    </row>
    <row r="214" spans="22:23" s="35" customFormat="1" x14ac:dyDescent="0.25">
      <c r="V214" s="68"/>
      <c r="W214" s="68"/>
    </row>
    <row r="215" spans="22:23" s="35" customFormat="1" x14ac:dyDescent="0.25">
      <c r="V215" s="68"/>
      <c r="W215" s="68"/>
    </row>
  </sheetData>
  <sheetProtection algorithmName="SHA-512" hashValue="n2/BpuGtifICxiGg3Z3VZZipRfOXI7n0rl+SJZ2zcCiBtPPV2inJIGF5fBfHjN7Al0BKGGTPQrIwrkkon/mChw==" saltValue="IPTCd14h2aqRpw5cRpYRNg==" spinCount="100000" sheet="1" formatCells="0"/>
  <mergeCells count="28">
    <mergeCell ref="A24:S24"/>
    <mergeCell ref="H15:I15"/>
    <mergeCell ref="J15:K15"/>
    <mergeCell ref="M15:N15"/>
    <mergeCell ref="V15:W15"/>
    <mergeCell ref="A21:S21"/>
    <mergeCell ref="B23:F23"/>
    <mergeCell ref="G23:L23"/>
    <mergeCell ref="M23:R23"/>
    <mergeCell ref="B18:R18"/>
    <mergeCell ref="B19:R19"/>
    <mergeCell ref="H6:I6"/>
    <mergeCell ref="J6:K6"/>
    <mergeCell ref="M6:N6"/>
    <mergeCell ref="V6:W6"/>
    <mergeCell ref="H7:I7"/>
    <mergeCell ref="J7:K7"/>
    <mergeCell ref="M7:N7"/>
    <mergeCell ref="V7:W7"/>
    <mergeCell ref="H5:I5"/>
    <mergeCell ref="J5:K5"/>
    <mergeCell ref="M5:N5"/>
    <mergeCell ref="V5:W5"/>
    <mergeCell ref="A1:S1"/>
    <mergeCell ref="H3:I3"/>
    <mergeCell ref="J3:K3"/>
    <mergeCell ref="M3:N3"/>
    <mergeCell ref="V3:W3"/>
  </mergeCells>
  <hyperlinks>
    <hyperlink ref="B19:R19" r:id="rId1" display="Sales Walkaround Video" xr:uid="{B2810330-B51E-4962-ABFF-E8F243BBF535}"/>
  </hyperlinks>
  <printOptions horizontalCentered="1"/>
  <pageMargins left="0.6" right="0.45" top="0.5" bottom="0.5" header="0.3" footer="0.3"/>
  <pageSetup scale="86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7"/>
  <sheetViews>
    <sheetView zoomScale="90" zoomScaleNormal="90" workbookViewId="0">
      <selection activeCell="U7" sqref="U7"/>
    </sheetView>
  </sheetViews>
  <sheetFormatPr defaultColWidth="9.33203125" defaultRowHeight="13.2" x14ac:dyDescent="0.25"/>
  <cols>
    <col min="1" max="1" width="9.6640625" style="21" customWidth="1"/>
    <col min="2" max="2" width="7.33203125" style="21" customWidth="1"/>
    <col min="3" max="3" width="9.44140625" style="21" customWidth="1"/>
    <col min="4" max="4" width="7.33203125" style="21" customWidth="1"/>
    <col min="5" max="5" width="5.33203125" style="21" customWidth="1"/>
    <col min="6" max="6" width="11.109375" style="21" customWidth="1"/>
    <col min="7" max="7" width="9.5546875" style="21" customWidth="1"/>
    <col min="8" max="8" width="15.44140625" style="21" customWidth="1"/>
    <col min="9" max="9" width="16.109375" style="21" customWidth="1"/>
    <col min="10" max="10" width="18.6640625" style="21" customWidth="1"/>
    <col min="11" max="11" width="11.6640625" style="21" customWidth="1"/>
    <col min="12" max="12" width="19.33203125" style="21" customWidth="1"/>
    <col min="13" max="13" width="11.6640625" style="21" customWidth="1"/>
    <col min="14" max="14" width="14.5546875" style="21" customWidth="1"/>
    <col min="15" max="15" width="7.33203125" style="21" customWidth="1"/>
    <col min="16" max="16" width="11" style="21" customWidth="1"/>
    <col min="17" max="17" width="2.5546875" style="21" customWidth="1"/>
    <col min="18" max="18" width="9.33203125" style="21"/>
    <col min="19" max="19" width="14.6640625" style="21" customWidth="1"/>
    <col min="20" max="16384" width="9.33203125" style="21"/>
  </cols>
  <sheetData>
    <row r="1" spans="1:19" ht="28.5" customHeight="1" x14ac:dyDescent="0.25">
      <c r="A1" s="154" t="s">
        <v>99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6"/>
    </row>
    <row r="2" spans="1:19" ht="25.5" customHeight="1" x14ac:dyDescent="0.25">
      <c r="A2" s="271" t="s">
        <v>10</v>
      </c>
      <c r="B2" s="272"/>
      <c r="C2" s="79"/>
      <c r="D2" s="80" t="s">
        <v>46</v>
      </c>
      <c r="E2" s="79"/>
      <c r="F2" s="273" t="s">
        <v>8</v>
      </c>
      <c r="G2" s="272"/>
      <c r="H2" s="79"/>
      <c r="I2" s="86" t="s">
        <v>11</v>
      </c>
      <c r="J2" s="79"/>
      <c r="K2" s="273" t="s">
        <v>12</v>
      </c>
      <c r="L2" s="272"/>
      <c r="M2" s="79"/>
      <c r="N2" s="87" t="s">
        <v>0</v>
      </c>
      <c r="O2" s="281"/>
      <c r="P2" s="282"/>
    </row>
    <row r="3" spans="1:19" ht="25.5" customHeight="1" x14ac:dyDescent="0.25">
      <c r="A3" s="283" t="s">
        <v>2</v>
      </c>
      <c r="B3" s="284"/>
      <c r="C3" s="303"/>
      <c r="D3" s="304"/>
      <c r="E3" s="81" t="s">
        <v>3</v>
      </c>
      <c r="F3" s="94"/>
      <c r="G3" s="94"/>
      <c r="H3" s="284"/>
      <c r="I3" s="285"/>
      <c r="J3" s="81" t="s">
        <v>47</v>
      </c>
      <c r="K3" s="284"/>
      <c r="L3" s="284"/>
      <c r="M3" s="285"/>
      <c r="N3" s="81" t="s">
        <v>55</v>
      </c>
      <c r="O3" s="284"/>
      <c r="P3" s="305"/>
    </row>
    <row r="4" spans="1:19" ht="16.5" customHeight="1" x14ac:dyDescent="0.25">
      <c r="A4" s="127" t="s">
        <v>48</v>
      </c>
      <c r="B4" s="128"/>
      <c r="C4" s="129"/>
      <c r="D4" s="130"/>
      <c r="E4" s="131"/>
      <c r="F4" s="128"/>
      <c r="G4" s="128"/>
      <c r="H4" s="132"/>
      <c r="I4" s="133" t="s">
        <v>49</v>
      </c>
      <c r="J4" s="131"/>
      <c r="K4" s="128"/>
      <c r="L4" s="128"/>
      <c r="M4" s="131"/>
      <c r="N4" s="134"/>
      <c r="O4" s="135"/>
      <c r="P4" s="136"/>
    </row>
    <row r="5" spans="1:19" ht="25.5" customHeight="1" x14ac:dyDescent="0.25">
      <c r="A5" s="88" t="s">
        <v>50</v>
      </c>
      <c r="B5" s="211"/>
      <c r="C5" s="211"/>
      <c r="D5" s="211"/>
      <c r="E5" s="211"/>
      <c r="F5" s="211"/>
      <c r="G5" s="211"/>
      <c r="H5" s="212"/>
      <c r="I5" s="89" t="s">
        <v>50</v>
      </c>
      <c r="J5" s="211"/>
      <c r="K5" s="211"/>
      <c r="L5" s="211"/>
      <c r="M5" s="211"/>
      <c r="N5" s="211"/>
      <c r="O5" s="211"/>
      <c r="P5" s="280"/>
    </row>
    <row r="6" spans="1:19" ht="25.5" customHeight="1" x14ac:dyDescent="0.25">
      <c r="A6" s="90" t="s">
        <v>1</v>
      </c>
      <c r="B6" s="211"/>
      <c r="C6" s="211"/>
      <c r="D6" s="211"/>
      <c r="E6" s="211"/>
      <c r="F6" s="211"/>
      <c r="G6" s="211"/>
      <c r="H6" s="212"/>
      <c r="I6" s="89" t="s">
        <v>1</v>
      </c>
      <c r="J6" s="211"/>
      <c r="K6" s="211"/>
      <c r="L6" s="211"/>
      <c r="M6" s="211"/>
      <c r="N6" s="211"/>
      <c r="O6" s="211"/>
      <c r="P6" s="280"/>
    </row>
    <row r="7" spans="1:19" ht="25.5" customHeight="1" thickBot="1" x14ac:dyDescent="0.3">
      <c r="A7" s="91" t="s">
        <v>13</v>
      </c>
      <c r="B7" s="204"/>
      <c r="C7" s="204"/>
      <c r="D7" s="205"/>
      <c r="E7" s="81" t="s">
        <v>14</v>
      </c>
      <c r="F7" s="125"/>
      <c r="G7" s="92" t="s">
        <v>15</v>
      </c>
      <c r="H7" s="125"/>
      <c r="I7" s="93" t="s">
        <v>13</v>
      </c>
      <c r="J7" s="204"/>
      <c r="K7" s="204"/>
      <c r="L7" s="204"/>
      <c r="M7" s="81" t="s">
        <v>14</v>
      </c>
      <c r="N7" s="125"/>
      <c r="O7" s="92" t="s">
        <v>15</v>
      </c>
      <c r="P7" s="85"/>
    </row>
    <row r="8" spans="1:19" s="22" customFormat="1" ht="22.5" customHeight="1" x14ac:dyDescent="0.3">
      <c r="A8" s="294" t="s">
        <v>16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6"/>
      <c r="O8" s="297" t="s">
        <v>17</v>
      </c>
      <c r="P8" s="298"/>
    </row>
    <row r="9" spans="1:19" s="23" customFormat="1" ht="21.75" customHeight="1" x14ac:dyDescent="0.3">
      <c r="A9" s="111" t="s">
        <v>41</v>
      </c>
      <c r="B9" s="112" t="s">
        <v>42</v>
      </c>
      <c r="C9" s="112"/>
      <c r="D9" s="113">
        <v>3</v>
      </c>
      <c r="E9" s="106" t="s">
        <v>43</v>
      </c>
      <c r="F9" s="109"/>
      <c r="G9" s="147"/>
      <c r="H9" s="145"/>
      <c r="I9" s="106"/>
      <c r="J9" s="109"/>
      <c r="K9" s="106"/>
      <c r="L9" s="110"/>
      <c r="M9" s="278" t="s">
        <v>57</v>
      </c>
      <c r="N9" s="279"/>
      <c r="O9" s="286"/>
      <c r="P9" s="287"/>
    </row>
    <row r="10" spans="1:19" s="24" customFormat="1" ht="18.75" customHeight="1" thickBot="1" x14ac:dyDescent="0.3">
      <c r="A10" s="219" t="s">
        <v>23</v>
      </c>
      <c r="B10" s="220"/>
      <c r="C10" s="220"/>
      <c r="D10" s="220"/>
      <c r="E10" s="221"/>
      <c r="F10" s="292" t="s">
        <v>24</v>
      </c>
      <c r="G10" s="293"/>
      <c r="H10" s="292" t="s">
        <v>44</v>
      </c>
      <c r="I10" s="293"/>
      <c r="J10" s="292" t="s">
        <v>65</v>
      </c>
      <c r="K10" s="293"/>
      <c r="L10" s="108" t="s">
        <v>45</v>
      </c>
      <c r="M10" s="292" t="s">
        <v>56</v>
      </c>
      <c r="N10" s="293"/>
      <c r="O10" s="288"/>
      <c r="P10" s="289"/>
    </row>
    <row r="11" spans="1:19" s="24" customFormat="1" ht="24.75" customHeight="1" thickBot="1" x14ac:dyDescent="0.3">
      <c r="A11" s="299" t="s">
        <v>51</v>
      </c>
      <c r="B11" s="300"/>
      <c r="C11" s="300"/>
      <c r="D11" s="300"/>
      <c r="E11" s="301"/>
      <c r="F11" s="301"/>
      <c r="G11" s="301"/>
      <c r="H11" s="301"/>
      <c r="I11" s="301"/>
      <c r="J11" s="301"/>
      <c r="K11" s="301"/>
      <c r="L11" s="301"/>
      <c r="M11" s="301"/>
      <c r="N11" s="302"/>
      <c r="O11" s="290"/>
      <c r="P11" s="291"/>
    </row>
    <row r="12" spans="1:19" s="22" customFormat="1" ht="19.5" customHeight="1" x14ac:dyDescent="0.3">
      <c r="A12" s="69" t="s">
        <v>18</v>
      </c>
      <c r="B12" s="232" t="s">
        <v>54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4"/>
      <c r="M12" s="274" t="s">
        <v>19</v>
      </c>
      <c r="N12" s="275"/>
      <c r="O12" s="276"/>
      <c r="P12" s="277"/>
    </row>
    <row r="13" spans="1:19" s="22" customFormat="1" ht="19.5" customHeight="1" x14ac:dyDescent="0.3">
      <c r="A13" s="84"/>
      <c r="B13" s="306">
        <v>27035</v>
      </c>
      <c r="C13" s="307"/>
      <c r="D13" s="307"/>
      <c r="E13" s="308"/>
      <c r="F13" s="222" t="s">
        <v>70</v>
      </c>
      <c r="G13" s="223"/>
      <c r="H13" s="223"/>
      <c r="I13" s="223"/>
      <c r="J13" s="223"/>
      <c r="K13" s="223"/>
      <c r="L13" s="224"/>
      <c r="M13" s="245" t="s">
        <v>53</v>
      </c>
      <c r="N13" s="246"/>
      <c r="O13" s="208"/>
      <c r="P13" s="209"/>
    </row>
    <row r="14" spans="1:19" ht="19.5" customHeight="1" thickBot="1" x14ac:dyDescent="0.3">
      <c r="A14" s="84"/>
      <c r="B14" s="306">
        <v>28355</v>
      </c>
      <c r="C14" s="307"/>
      <c r="D14" s="307"/>
      <c r="E14" s="308"/>
      <c r="F14" s="222" t="s">
        <v>91</v>
      </c>
      <c r="G14" s="223"/>
      <c r="H14" s="223"/>
      <c r="I14" s="223"/>
      <c r="J14" s="223"/>
      <c r="K14" s="223"/>
      <c r="L14" s="224"/>
      <c r="M14" s="245">
        <v>985</v>
      </c>
      <c r="N14" s="246"/>
      <c r="O14" s="208">
        <f>M14*A14</f>
        <v>0</v>
      </c>
      <c r="P14" s="209"/>
      <c r="S14" s="149"/>
    </row>
    <row r="15" spans="1:19" s="22" customFormat="1" ht="19.5" customHeight="1" x14ac:dyDescent="0.3">
      <c r="A15" s="104" t="s">
        <v>18</v>
      </c>
      <c r="B15" s="232" t="s">
        <v>60</v>
      </c>
      <c r="C15" s="233"/>
      <c r="D15" s="233"/>
      <c r="E15" s="233"/>
      <c r="F15" s="233"/>
      <c r="G15" s="233"/>
      <c r="H15" s="233"/>
      <c r="I15" s="233"/>
      <c r="J15" s="234"/>
      <c r="K15" s="238" t="s">
        <v>33</v>
      </c>
      <c r="L15" s="239"/>
      <c r="M15" s="240" t="s">
        <v>19</v>
      </c>
      <c r="N15" s="241"/>
      <c r="O15" s="250"/>
      <c r="P15" s="251"/>
    </row>
    <row r="16" spans="1:19" s="22" customFormat="1" ht="19.5" customHeight="1" x14ac:dyDescent="0.3">
      <c r="A16" s="25"/>
      <c r="B16" s="225">
        <v>27048</v>
      </c>
      <c r="C16" s="226"/>
      <c r="D16" s="226"/>
      <c r="E16" s="227"/>
      <c r="F16" s="222" t="s">
        <v>71</v>
      </c>
      <c r="G16" s="223"/>
      <c r="H16" s="223"/>
      <c r="I16" s="223"/>
      <c r="J16" s="224"/>
      <c r="K16" s="230">
        <v>3</v>
      </c>
      <c r="L16" s="231"/>
      <c r="M16" s="228">
        <v>295</v>
      </c>
      <c r="N16" s="229"/>
      <c r="O16" s="208">
        <f t="shared" ref="O16" si="0">M16*A16</f>
        <v>0</v>
      </c>
      <c r="P16" s="209"/>
      <c r="S16" s="149"/>
    </row>
    <row r="17" spans="1:19" ht="19.5" customHeight="1" x14ac:dyDescent="0.25">
      <c r="A17" s="25"/>
      <c r="B17" s="235">
        <v>27009</v>
      </c>
      <c r="C17" s="236"/>
      <c r="D17" s="236"/>
      <c r="E17" s="237"/>
      <c r="F17" s="222" t="s">
        <v>87</v>
      </c>
      <c r="G17" s="223"/>
      <c r="H17" s="223"/>
      <c r="I17" s="223"/>
      <c r="J17" s="224"/>
      <c r="K17" s="230" t="s">
        <v>75</v>
      </c>
      <c r="L17" s="231"/>
      <c r="M17" s="228">
        <v>1365</v>
      </c>
      <c r="N17" s="229"/>
      <c r="O17" s="208">
        <f t="shared" ref="O17" si="1">M17*A17</f>
        <v>0</v>
      </c>
      <c r="P17" s="209"/>
      <c r="S17" s="149"/>
    </row>
    <row r="18" spans="1:19" ht="19.5" customHeight="1" x14ac:dyDescent="0.25">
      <c r="A18" s="148"/>
      <c r="B18" s="225">
        <v>27020</v>
      </c>
      <c r="C18" s="226"/>
      <c r="D18" s="226"/>
      <c r="E18" s="227"/>
      <c r="F18" s="222" t="s">
        <v>88</v>
      </c>
      <c r="G18" s="223"/>
      <c r="H18" s="223"/>
      <c r="I18" s="223"/>
      <c r="J18" s="224"/>
      <c r="K18" s="230" t="s">
        <v>74</v>
      </c>
      <c r="L18" s="231"/>
      <c r="M18" s="228">
        <v>3895</v>
      </c>
      <c r="N18" s="229"/>
      <c r="O18" s="208">
        <f>M18*A18</f>
        <v>0</v>
      </c>
      <c r="P18" s="209"/>
      <c r="S18" s="149"/>
    </row>
    <row r="19" spans="1:19" ht="19.5" customHeight="1" x14ac:dyDescent="0.25">
      <c r="A19" s="148"/>
      <c r="B19" s="225">
        <v>27038</v>
      </c>
      <c r="C19" s="226"/>
      <c r="D19" s="226"/>
      <c r="E19" s="227"/>
      <c r="F19" s="222" t="s">
        <v>89</v>
      </c>
      <c r="G19" s="223"/>
      <c r="H19" s="223"/>
      <c r="I19" s="223"/>
      <c r="J19" s="224"/>
      <c r="K19" s="230" t="s">
        <v>74</v>
      </c>
      <c r="L19" s="231"/>
      <c r="M19" s="228">
        <v>7450</v>
      </c>
      <c r="N19" s="229"/>
      <c r="O19" s="208">
        <f>M19*A19</f>
        <v>0</v>
      </c>
      <c r="P19" s="209"/>
      <c r="S19" s="149"/>
    </row>
    <row r="20" spans="1:19" ht="19.5" customHeight="1" thickBot="1" x14ac:dyDescent="0.3">
      <c r="A20" s="73"/>
      <c r="B20" s="235">
        <v>28387</v>
      </c>
      <c r="C20" s="236"/>
      <c r="D20" s="236"/>
      <c r="E20" s="237"/>
      <c r="F20" s="242" t="s">
        <v>85</v>
      </c>
      <c r="G20" s="243"/>
      <c r="H20" s="243"/>
      <c r="I20" s="243"/>
      <c r="J20" s="244"/>
      <c r="K20" s="230" t="s">
        <v>74</v>
      </c>
      <c r="L20" s="231"/>
      <c r="M20" s="228">
        <v>3495</v>
      </c>
      <c r="N20" s="229"/>
      <c r="O20" s="208">
        <f>M20*A20</f>
        <v>0</v>
      </c>
      <c r="P20" s="209"/>
      <c r="S20" s="149"/>
    </row>
    <row r="21" spans="1:19" ht="19.5" customHeight="1" x14ac:dyDescent="0.25">
      <c r="A21" s="105" t="s">
        <v>18</v>
      </c>
      <c r="B21" s="232" t="s">
        <v>61</v>
      </c>
      <c r="C21" s="233"/>
      <c r="D21" s="233"/>
      <c r="E21" s="233"/>
      <c r="F21" s="233"/>
      <c r="G21" s="233"/>
      <c r="H21" s="233"/>
      <c r="I21" s="233"/>
      <c r="J21" s="234"/>
      <c r="K21" s="238" t="s">
        <v>33</v>
      </c>
      <c r="L21" s="239"/>
      <c r="M21" s="240" t="s">
        <v>19</v>
      </c>
      <c r="N21" s="241"/>
      <c r="O21" s="250"/>
      <c r="P21" s="251"/>
    </row>
    <row r="22" spans="1:19" ht="19.5" customHeight="1" x14ac:dyDescent="0.25">
      <c r="A22" s="25"/>
      <c r="B22" s="225">
        <v>27049</v>
      </c>
      <c r="C22" s="226"/>
      <c r="D22" s="226"/>
      <c r="E22" s="227"/>
      <c r="F22" s="222" t="s">
        <v>71</v>
      </c>
      <c r="G22" s="223"/>
      <c r="H22" s="223"/>
      <c r="I22" s="223"/>
      <c r="J22" s="224"/>
      <c r="K22" s="230">
        <v>2</v>
      </c>
      <c r="L22" s="231"/>
      <c r="M22" s="228">
        <v>295</v>
      </c>
      <c r="N22" s="229"/>
      <c r="O22" s="208">
        <f t="shared" ref="O22" si="2">M22*A22</f>
        <v>0</v>
      </c>
      <c r="P22" s="209"/>
      <c r="S22" s="149"/>
    </row>
    <row r="23" spans="1:19" ht="19.5" customHeight="1" thickBot="1" x14ac:dyDescent="0.3">
      <c r="A23" s="25"/>
      <c r="B23" s="235">
        <v>27009</v>
      </c>
      <c r="C23" s="236"/>
      <c r="D23" s="236"/>
      <c r="E23" s="237"/>
      <c r="F23" s="222" t="s">
        <v>69</v>
      </c>
      <c r="G23" s="223"/>
      <c r="H23" s="223"/>
      <c r="I23" s="223"/>
      <c r="J23" s="224"/>
      <c r="K23" s="230">
        <v>2</v>
      </c>
      <c r="L23" s="231"/>
      <c r="M23" s="228">
        <v>1365</v>
      </c>
      <c r="N23" s="229"/>
      <c r="O23" s="208">
        <f t="shared" ref="O23" si="3">M23*A23</f>
        <v>0</v>
      </c>
      <c r="P23" s="209"/>
      <c r="S23" s="149"/>
    </row>
    <row r="24" spans="1:19" ht="19.5" customHeight="1" x14ac:dyDescent="0.25">
      <c r="A24" s="104" t="s">
        <v>18</v>
      </c>
      <c r="B24" s="232" t="s">
        <v>83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4"/>
      <c r="M24" s="240" t="s">
        <v>19</v>
      </c>
      <c r="N24" s="241"/>
      <c r="O24" s="250"/>
      <c r="P24" s="251"/>
    </row>
    <row r="25" spans="1:19" ht="18" customHeight="1" x14ac:dyDescent="0.25">
      <c r="A25" s="107"/>
      <c r="B25" s="200">
        <v>520101</v>
      </c>
      <c r="C25" s="201"/>
      <c r="D25" s="201"/>
      <c r="E25" s="202"/>
      <c r="F25" s="222" t="s">
        <v>82</v>
      </c>
      <c r="G25" s="254"/>
      <c r="H25" s="254"/>
      <c r="I25" s="254"/>
      <c r="J25" s="254"/>
      <c r="K25" s="254"/>
      <c r="L25" s="255"/>
      <c r="M25" s="245" t="s">
        <v>79</v>
      </c>
      <c r="N25" s="246"/>
      <c r="O25" s="247" t="s">
        <v>58</v>
      </c>
      <c r="P25" s="248"/>
    </row>
    <row r="26" spans="1:19" ht="17.25" customHeight="1" thickBot="1" x14ac:dyDescent="0.3">
      <c r="A26" s="121"/>
      <c r="B26" s="210"/>
      <c r="C26" s="211"/>
      <c r="D26" s="211"/>
      <c r="E26" s="212"/>
      <c r="F26" s="203"/>
      <c r="G26" s="204"/>
      <c r="H26" s="204"/>
      <c r="I26" s="204"/>
      <c r="J26" s="204"/>
      <c r="K26" s="204"/>
      <c r="L26" s="205"/>
      <c r="M26" s="213"/>
      <c r="N26" s="249"/>
      <c r="O26" s="208">
        <f>M26*A26</f>
        <v>0</v>
      </c>
      <c r="P26" s="209"/>
    </row>
    <row r="27" spans="1:19" ht="19.5" customHeight="1" x14ac:dyDescent="0.25">
      <c r="A27" s="69" t="s">
        <v>18</v>
      </c>
      <c r="B27" s="232" t="s">
        <v>52</v>
      </c>
      <c r="C27" s="233"/>
      <c r="D27" s="233"/>
      <c r="E27" s="233"/>
      <c r="F27" s="233"/>
      <c r="G27" s="233"/>
      <c r="H27" s="233"/>
      <c r="I27" s="233"/>
      <c r="J27" s="233"/>
      <c r="K27" s="233"/>
      <c r="L27" s="234"/>
      <c r="M27" s="240" t="s">
        <v>19</v>
      </c>
      <c r="N27" s="241"/>
      <c r="O27" s="252"/>
      <c r="P27" s="253"/>
    </row>
    <row r="28" spans="1:19" ht="19.5" customHeight="1" x14ac:dyDescent="0.25">
      <c r="A28" s="122"/>
      <c r="B28" s="210">
        <v>27016</v>
      </c>
      <c r="C28" s="211"/>
      <c r="D28" s="211"/>
      <c r="E28" s="212"/>
      <c r="F28" s="203" t="s">
        <v>72</v>
      </c>
      <c r="G28" s="204"/>
      <c r="H28" s="204"/>
      <c r="I28" s="204"/>
      <c r="J28" s="204"/>
      <c r="K28" s="204"/>
      <c r="L28" s="205"/>
      <c r="M28" s="213">
        <v>325</v>
      </c>
      <c r="N28" s="214"/>
      <c r="O28" s="208">
        <f t="shared" ref="O28:O34" si="4">M28*A28</f>
        <v>0</v>
      </c>
      <c r="P28" s="209"/>
      <c r="S28" s="149"/>
    </row>
    <row r="29" spans="1:19" ht="15.75" customHeight="1" x14ac:dyDescent="0.25">
      <c r="A29" s="137"/>
      <c r="B29" s="200">
        <v>27059</v>
      </c>
      <c r="C29" s="201"/>
      <c r="D29" s="201"/>
      <c r="E29" s="202"/>
      <c r="F29" s="203" t="s">
        <v>73</v>
      </c>
      <c r="G29" s="204"/>
      <c r="H29" s="204"/>
      <c r="I29" s="204"/>
      <c r="J29" s="204"/>
      <c r="K29" s="204"/>
      <c r="L29" s="205"/>
      <c r="M29" s="206">
        <v>995</v>
      </c>
      <c r="N29" s="207"/>
      <c r="O29" s="208">
        <f t="shared" si="4"/>
        <v>0</v>
      </c>
      <c r="P29" s="209"/>
      <c r="S29" s="149"/>
    </row>
    <row r="30" spans="1:19" ht="15.75" customHeight="1" x14ac:dyDescent="0.25">
      <c r="A30" s="122"/>
      <c r="B30" s="210">
        <v>27008</v>
      </c>
      <c r="C30" s="211"/>
      <c r="D30" s="211"/>
      <c r="E30" s="212"/>
      <c r="F30" s="203" t="s">
        <v>80</v>
      </c>
      <c r="G30" s="204"/>
      <c r="H30" s="204"/>
      <c r="I30" s="204"/>
      <c r="J30" s="204"/>
      <c r="K30" s="204"/>
      <c r="L30" s="205"/>
      <c r="M30" s="213">
        <v>1595</v>
      </c>
      <c r="N30" s="214"/>
      <c r="O30" s="208">
        <f t="shared" si="4"/>
        <v>0</v>
      </c>
      <c r="P30" s="209"/>
      <c r="S30" s="149"/>
    </row>
    <row r="31" spans="1:19" ht="15.75" customHeight="1" x14ac:dyDescent="0.25">
      <c r="A31" s="122"/>
      <c r="B31" s="210">
        <v>27051</v>
      </c>
      <c r="C31" s="211"/>
      <c r="D31" s="211"/>
      <c r="E31" s="212"/>
      <c r="F31" s="203" t="s">
        <v>81</v>
      </c>
      <c r="G31" s="204"/>
      <c r="H31" s="204"/>
      <c r="I31" s="204"/>
      <c r="J31" s="204"/>
      <c r="K31" s="204"/>
      <c r="L31" s="205"/>
      <c r="M31" s="213">
        <v>1595</v>
      </c>
      <c r="N31" s="214"/>
      <c r="O31" s="208">
        <f t="shared" si="4"/>
        <v>0</v>
      </c>
      <c r="P31" s="209"/>
      <c r="S31" s="149"/>
    </row>
    <row r="32" spans="1:19" ht="15.75" customHeight="1" x14ac:dyDescent="0.25">
      <c r="A32" s="146"/>
      <c r="B32" s="210">
        <v>27232</v>
      </c>
      <c r="C32" s="211"/>
      <c r="D32" s="211"/>
      <c r="E32" s="212"/>
      <c r="F32" s="203" t="s">
        <v>84</v>
      </c>
      <c r="G32" s="204"/>
      <c r="H32" s="204"/>
      <c r="I32" s="204"/>
      <c r="J32" s="204"/>
      <c r="K32" s="204"/>
      <c r="L32" s="205"/>
      <c r="M32" s="213">
        <v>355</v>
      </c>
      <c r="N32" s="214"/>
      <c r="O32" s="208">
        <f t="shared" si="4"/>
        <v>0</v>
      </c>
      <c r="P32" s="218"/>
      <c r="S32" s="149"/>
    </row>
    <row r="33" spans="1:23" ht="15.75" customHeight="1" x14ac:dyDescent="0.25">
      <c r="A33" s="122"/>
      <c r="B33" s="210"/>
      <c r="C33" s="211"/>
      <c r="D33" s="211"/>
      <c r="E33" s="212"/>
      <c r="F33" s="203"/>
      <c r="G33" s="204"/>
      <c r="H33" s="204"/>
      <c r="I33" s="204"/>
      <c r="J33" s="204"/>
      <c r="K33" s="204"/>
      <c r="L33" s="205"/>
      <c r="M33" s="213"/>
      <c r="N33" s="214"/>
      <c r="O33" s="208">
        <f t="shared" si="4"/>
        <v>0</v>
      </c>
      <c r="P33" s="209"/>
      <c r="S33" s="149"/>
    </row>
    <row r="34" spans="1:23" ht="19.5" customHeight="1" thickBot="1" x14ac:dyDescent="0.3">
      <c r="A34" s="123"/>
      <c r="B34" s="261"/>
      <c r="C34" s="262"/>
      <c r="D34" s="262"/>
      <c r="E34" s="263"/>
      <c r="F34" s="264"/>
      <c r="G34" s="265"/>
      <c r="H34" s="265"/>
      <c r="I34" s="265"/>
      <c r="J34" s="265"/>
      <c r="K34" s="265"/>
      <c r="L34" s="266"/>
      <c r="M34" s="267"/>
      <c r="N34" s="268"/>
      <c r="O34" s="269">
        <f t="shared" si="4"/>
        <v>0</v>
      </c>
      <c r="P34" s="270"/>
      <c r="S34" s="256"/>
      <c r="T34" s="256"/>
      <c r="U34" s="256"/>
      <c r="V34" s="256"/>
      <c r="W34" s="256"/>
    </row>
    <row r="35" spans="1:23" ht="4.5" customHeight="1" x14ac:dyDescent="0.25">
      <c r="A35" s="72"/>
      <c r="B35" s="71"/>
      <c r="C35" s="26"/>
      <c r="D35" s="26"/>
      <c r="E35" s="26"/>
      <c r="F35" s="27"/>
      <c r="G35" s="28"/>
      <c r="H35" s="28"/>
      <c r="I35" s="28"/>
      <c r="J35" s="28"/>
      <c r="K35" s="28"/>
      <c r="L35" s="28"/>
      <c r="M35" s="29"/>
      <c r="N35" s="70"/>
      <c r="O35" s="30"/>
      <c r="P35" s="82"/>
      <c r="S35" s="258"/>
      <c r="T35" s="258"/>
      <c r="U35" s="31"/>
      <c r="V35" s="257"/>
      <c r="W35" s="257"/>
    </row>
    <row r="36" spans="1:23" ht="19.5" customHeight="1" thickBot="1" x14ac:dyDescent="0.3">
      <c r="A36" s="102"/>
      <c r="B36" s="103"/>
      <c r="C36" s="103"/>
      <c r="D36" s="103"/>
      <c r="E36" s="103"/>
      <c r="F36" s="103"/>
      <c r="G36" s="103"/>
      <c r="H36" s="103"/>
      <c r="I36" s="103"/>
      <c r="J36" s="103"/>
      <c r="K36" s="48"/>
      <c r="L36" s="95" t="s">
        <v>6</v>
      </c>
      <c r="M36" s="95"/>
      <c r="N36" s="95"/>
      <c r="O36" s="259">
        <f>SUM(O9:P35)</f>
        <v>0</v>
      </c>
      <c r="P36" s="260"/>
      <c r="S36" s="258"/>
      <c r="T36" s="258"/>
      <c r="U36" s="31"/>
      <c r="V36" s="257"/>
      <c r="W36" s="257"/>
    </row>
    <row r="37" spans="1:23" ht="19.5" customHeight="1" x14ac:dyDescent="0.25">
      <c r="A37" s="191" t="s">
        <v>21</v>
      </c>
      <c r="B37" s="192"/>
      <c r="C37" s="192"/>
      <c r="D37" s="192"/>
      <c r="E37" s="192"/>
      <c r="F37" s="192"/>
      <c r="G37" s="192"/>
      <c r="H37" s="192"/>
      <c r="I37" s="192"/>
      <c r="J37" s="193"/>
      <c r="L37" s="96" t="s">
        <v>20</v>
      </c>
      <c r="M37" s="97"/>
      <c r="N37" s="98"/>
      <c r="O37" s="196">
        <f>O36*N37</f>
        <v>0</v>
      </c>
      <c r="P37" s="197"/>
      <c r="S37" s="258"/>
      <c r="T37" s="258"/>
      <c r="U37" s="31"/>
      <c r="V37" s="257"/>
      <c r="W37" s="257"/>
    </row>
    <row r="38" spans="1:23" ht="19.5" customHeight="1" x14ac:dyDescent="0.25">
      <c r="A38" s="182"/>
      <c r="B38" s="183"/>
      <c r="C38" s="183"/>
      <c r="D38" s="183"/>
      <c r="E38" s="183"/>
      <c r="F38" s="183"/>
      <c r="G38" s="183"/>
      <c r="H38" s="183"/>
      <c r="I38" s="183"/>
      <c r="J38" s="184"/>
      <c r="L38" s="96" t="s">
        <v>20</v>
      </c>
      <c r="M38" s="97"/>
      <c r="N38" s="98"/>
      <c r="O38" s="196">
        <f>SUM(O36-O37)*N38</f>
        <v>0</v>
      </c>
      <c r="P38" s="197"/>
      <c r="S38" s="258"/>
      <c r="T38" s="258"/>
      <c r="U38" s="31"/>
      <c r="V38" s="257"/>
      <c r="W38" s="257"/>
    </row>
    <row r="39" spans="1:23" ht="22.5" customHeight="1" x14ac:dyDescent="0.25">
      <c r="A39" s="185"/>
      <c r="B39" s="186"/>
      <c r="C39" s="186"/>
      <c r="D39" s="186"/>
      <c r="E39" s="186"/>
      <c r="F39" s="186"/>
      <c r="G39" s="186"/>
      <c r="H39" s="186"/>
      <c r="I39" s="186"/>
      <c r="J39" s="187"/>
      <c r="L39" s="96" t="s">
        <v>68</v>
      </c>
      <c r="M39" s="97"/>
      <c r="N39" s="98"/>
      <c r="O39" s="196">
        <f>SUM(O36-O37-O38-O40)*N39</f>
        <v>0</v>
      </c>
      <c r="P39" s="197"/>
    </row>
    <row r="40" spans="1:23" ht="19.5" customHeight="1" thickBot="1" x14ac:dyDescent="0.3">
      <c r="A40" s="188"/>
      <c r="B40" s="189"/>
      <c r="C40" s="189"/>
      <c r="D40" s="189"/>
      <c r="E40" s="189"/>
      <c r="F40" s="189"/>
      <c r="G40" s="189"/>
      <c r="H40" s="189"/>
      <c r="I40" s="189"/>
      <c r="J40" s="190"/>
      <c r="L40" s="215" t="s">
        <v>9</v>
      </c>
      <c r="M40" s="215"/>
      <c r="N40" s="215"/>
      <c r="O40" s="198"/>
      <c r="P40" s="199"/>
    </row>
    <row r="41" spans="1:23" ht="20.25" customHeight="1" thickBot="1" x14ac:dyDescent="0.3">
      <c r="A41" s="124"/>
      <c r="B41" s="71"/>
      <c r="C41" s="71"/>
      <c r="D41" s="71"/>
      <c r="E41" s="71"/>
      <c r="F41" s="71"/>
      <c r="G41" s="26"/>
      <c r="H41" s="26"/>
      <c r="I41" s="26"/>
      <c r="J41" s="26"/>
      <c r="K41" s="26"/>
      <c r="L41" s="99" t="s">
        <v>86</v>
      </c>
      <c r="M41" s="99"/>
      <c r="N41" s="99"/>
      <c r="O41" s="216"/>
      <c r="P41" s="217"/>
    </row>
    <row r="42" spans="1:23" ht="20.25" customHeight="1" thickBot="1" x14ac:dyDescent="0.3">
      <c r="A42" s="41"/>
      <c r="K42" s="42"/>
      <c r="L42" s="100" t="s">
        <v>7</v>
      </c>
      <c r="M42" s="101"/>
      <c r="N42" s="101"/>
      <c r="O42" s="194">
        <f>SUM(O36-O37-O38-O39-O40+O41)</f>
        <v>0</v>
      </c>
      <c r="P42" s="195"/>
    </row>
    <row r="43" spans="1:23" ht="6" customHeight="1" x14ac:dyDescent="0.25">
      <c r="A43" s="41"/>
      <c r="K43" s="43"/>
      <c r="P43" s="44"/>
    </row>
    <row r="44" spans="1:23" ht="5.7" customHeight="1" x14ac:dyDescent="0.25">
      <c r="A44" s="41"/>
      <c r="B44" s="45"/>
      <c r="C44" s="45"/>
      <c r="D44" s="45"/>
      <c r="E44" s="45"/>
      <c r="F44" s="45"/>
      <c r="G44" s="45"/>
      <c r="H44" s="45"/>
      <c r="I44" s="45"/>
      <c r="J44" s="45"/>
      <c r="K44" s="43"/>
      <c r="P44" s="44"/>
      <c r="Q44" s="32"/>
      <c r="R44" s="32"/>
      <c r="S44" s="32"/>
      <c r="T44" s="32"/>
    </row>
    <row r="45" spans="1:23" ht="20.25" customHeight="1" x14ac:dyDescent="0.25">
      <c r="A45" s="176" t="s">
        <v>22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8"/>
      <c r="Q45" s="33"/>
      <c r="R45" s="33"/>
      <c r="S45" s="33"/>
      <c r="T45" s="33"/>
    </row>
    <row r="46" spans="1:23" ht="21.75" customHeight="1" x14ac:dyDescent="0.25">
      <c r="A46" s="179" t="s">
        <v>93</v>
      </c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1"/>
    </row>
    <row r="47" spans="1:23" ht="13.8" thickBot="1" x14ac:dyDescent="0.3">
      <c r="A47" s="173" t="s">
        <v>92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5"/>
    </row>
  </sheetData>
  <sheetProtection algorithmName="SHA-512" hashValue="ZdHjKydJV7XYRu/kTS1AshQ/lvCjzPsIZU2e+fhgIqEPFug5VGWoI1OIkMsfIKuWuX4VOZICgW9eIfCchLugDA==" saltValue="nGhxz2EZE7UohyBYNNDkQg==" spinCount="100000" sheet="1" formatCells="0"/>
  <mergeCells count="145">
    <mergeCell ref="B18:E18"/>
    <mergeCell ref="F18:J18"/>
    <mergeCell ref="K18:L18"/>
    <mergeCell ref="M18:N18"/>
    <mergeCell ref="O18:P18"/>
    <mergeCell ref="C3:D3"/>
    <mergeCell ref="K3:M3"/>
    <mergeCell ref="O3:P3"/>
    <mergeCell ref="B13:E13"/>
    <mergeCell ref="F13:L13"/>
    <mergeCell ref="M13:N13"/>
    <mergeCell ref="B14:E14"/>
    <mergeCell ref="F14:L14"/>
    <mergeCell ref="O16:P16"/>
    <mergeCell ref="O13:P13"/>
    <mergeCell ref="O14:P14"/>
    <mergeCell ref="M10:N10"/>
    <mergeCell ref="M15:N15"/>
    <mergeCell ref="O15:P15"/>
    <mergeCell ref="F10:G10"/>
    <mergeCell ref="M14:N14"/>
    <mergeCell ref="B16:E16"/>
    <mergeCell ref="F16:J16"/>
    <mergeCell ref="K15:L15"/>
    <mergeCell ref="A1:P1"/>
    <mergeCell ref="A2:B2"/>
    <mergeCell ref="F2:G2"/>
    <mergeCell ref="M12:N12"/>
    <mergeCell ref="O12:P12"/>
    <mergeCell ref="B12:L12"/>
    <mergeCell ref="M9:N9"/>
    <mergeCell ref="B5:H5"/>
    <mergeCell ref="J5:P5"/>
    <mergeCell ref="B6:H6"/>
    <mergeCell ref="J6:P6"/>
    <mergeCell ref="K2:L2"/>
    <mergeCell ref="O2:P2"/>
    <mergeCell ref="A3:B3"/>
    <mergeCell ref="B7:D7"/>
    <mergeCell ref="J7:L7"/>
    <mergeCell ref="H3:I3"/>
    <mergeCell ref="O9:P11"/>
    <mergeCell ref="H10:I10"/>
    <mergeCell ref="J10:K10"/>
    <mergeCell ref="A8:N8"/>
    <mergeCell ref="O8:P8"/>
    <mergeCell ref="A11:D11"/>
    <mergeCell ref="E11:N11"/>
    <mergeCell ref="S34:W34"/>
    <mergeCell ref="V35:W35"/>
    <mergeCell ref="O38:P38"/>
    <mergeCell ref="S36:T36"/>
    <mergeCell ref="V36:W36"/>
    <mergeCell ref="O36:P36"/>
    <mergeCell ref="B34:E34"/>
    <mergeCell ref="F34:L34"/>
    <mergeCell ref="M34:N34"/>
    <mergeCell ref="O34:P34"/>
    <mergeCell ref="S38:T38"/>
    <mergeCell ref="V38:W38"/>
    <mergeCell ref="S37:T37"/>
    <mergeCell ref="V37:W37"/>
    <mergeCell ref="S35:T35"/>
    <mergeCell ref="B31:E31"/>
    <mergeCell ref="F31:L31"/>
    <mergeCell ref="M31:N31"/>
    <mergeCell ref="O31:P31"/>
    <mergeCell ref="K20:L20"/>
    <mergeCell ref="M28:N28"/>
    <mergeCell ref="O28:P28"/>
    <mergeCell ref="B27:L27"/>
    <mergeCell ref="M27:N27"/>
    <mergeCell ref="O27:P27"/>
    <mergeCell ref="B24:L24"/>
    <mergeCell ref="M24:N24"/>
    <mergeCell ref="O24:P24"/>
    <mergeCell ref="B25:E25"/>
    <mergeCell ref="F25:L25"/>
    <mergeCell ref="B28:E28"/>
    <mergeCell ref="F28:L28"/>
    <mergeCell ref="O19:P19"/>
    <mergeCell ref="O23:P23"/>
    <mergeCell ref="K19:L19"/>
    <mergeCell ref="F19:J19"/>
    <mergeCell ref="M25:N25"/>
    <mergeCell ref="O25:P25"/>
    <mergeCell ref="B26:E26"/>
    <mergeCell ref="F26:L26"/>
    <mergeCell ref="M26:N26"/>
    <mergeCell ref="O26:P26"/>
    <mergeCell ref="M20:N20"/>
    <mergeCell ref="O20:P20"/>
    <mergeCell ref="O21:P21"/>
    <mergeCell ref="B22:E22"/>
    <mergeCell ref="F22:J22"/>
    <mergeCell ref="K22:L22"/>
    <mergeCell ref="M22:N22"/>
    <mergeCell ref="M33:N33"/>
    <mergeCell ref="O33:P33"/>
    <mergeCell ref="B32:E32"/>
    <mergeCell ref="A10:E10"/>
    <mergeCell ref="F17:J17"/>
    <mergeCell ref="B19:E19"/>
    <mergeCell ref="M19:N19"/>
    <mergeCell ref="K16:L16"/>
    <mergeCell ref="M16:N16"/>
    <mergeCell ref="B15:J15"/>
    <mergeCell ref="B17:E17"/>
    <mergeCell ref="M17:N17"/>
    <mergeCell ref="B23:E23"/>
    <mergeCell ref="F23:J23"/>
    <mergeCell ref="K23:L23"/>
    <mergeCell ref="M23:N23"/>
    <mergeCell ref="B21:J21"/>
    <mergeCell ref="K21:L21"/>
    <mergeCell ref="M21:N21"/>
    <mergeCell ref="O17:P17"/>
    <mergeCell ref="O22:P22"/>
    <mergeCell ref="K17:L17"/>
    <mergeCell ref="B20:E20"/>
    <mergeCell ref="F20:J20"/>
    <mergeCell ref="A47:P47"/>
    <mergeCell ref="A45:P45"/>
    <mergeCell ref="A46:P46"/>
    <mergeCell ref="A38:J40"/>
    <mergeCell ref="A37:J37"/>
    <mergeCell ref="O42:P42"/>
    <mergeCell ref="O39:P39"/>
    <mergeCell ref="O40:P40"/>
    <mergeCell ref="B29:E29"/>
    <mergeCell ref="F29:L29"/>
    <mergeCell ref="M29:N29"/>
    <mergeCell ref="O29:P29"/>
    <mergeCell ref="B30:E30"/>
    <mergeCell ref="F30:L30"/>
    <mergeCell ref="M30:N30"/>
    <mergeCell ref="O30:P30"/>
    <mergeCell ref="B33:E33"/>
    <mergeCell ref="F33:L33"/>
    <mergeCell ref="L40:N40"/>
    <mergeCell ref="O41:P41"/>
    <mergeCell ref="O37:P37"/>
    <mergeCell ref="F32:L32"/>
    <mergeCell ref="M32:N32"/>
    <mergeCell ref="O32:P32"/>
  </mergeCells>
  <conditionalFormatting sqref="N40 N42">
    <cfRule type="cellIs" dxfId="1" priority="2" operator="equal">
      <formula>0</formula>
    </cfRule>
  </conditionalFormatting>
  <conditionalFormatting sqref="O36:P42">
    <cfRule type="cellIs" dxfId="0" priority="1" operator="equal">
      <formula>0</formula>
    </cfRule>
  </conditionalFormatting>
  <printOptions horizontalCentered="1"/>
  <pageMargins left="0.45" right="0.6" top="0.5" bottom="0.5" header="0.3" footer="0.3"/>
  <pageSetup scale="6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56"/>
  <sheetViews>
    <sheetView showGridLines="0" workbookViewId="0">
      <selection activeCell="Y17" sqref="Y17"/>
    </sheetView>
  </sheetViews>
  <sheetFormatPr defaultColWidth="4.6640625" defaultRowHeight="13.2" x14ac:dyDescent="0.25"/>
  <cols>
    <col min="1" max="1" width="1.5546875" style="1" customWidth="1"/>
    <col min="2" max="2" width="9.33203125" style="7" customWidth="1"/>
    <col min="3" max="7" width="5.6640625" style="7" customWidth="1"/>
    <col min="8" max="8" width="8.6640625" style="7" customWidth="1"/>
    <col min="9" max="9" width="5" style="7" customWidth="1"/>
    <col min="10" max="10" width="7.5546875" style="7" customWidth="1"/>
    <col min="11" max="11" width="4.6640625" style="7" customWidth="1"/>
    <col min="12" max="12" width="8.5546875" style="7" customWidth="1"/>
    <col min="13" max="13" width="3.33203125" style="7" bestFit="1" customWidth="1"/>
    <col min="14" max="15" width="5.33203125" style="7" customWidth="1"/>
    <col min="16" max="16" width="4.6640625" style="7" bestFit="1" customWidth="1"/>
    <col min="17" max="17" width="9.5546875" style="7" customWidth="1"/>
    <col min="18" max="18" width="4.109375" style="7" customWidth="1"/>
    <col min="19" max="19" width="1.6640625" style="7" customWidth="1"/>
    <col min="20" max="20" width="2.44140625" style="1" customWidth="1"/>
    <col min="21" max="21" width="15.44140625" style="1" customWidth="1"/>
    <col min="22" max="224" width="9.33203125" style="7" customWidth="1"/>
    <col min="225" max="225" width="5.5546875" style="7" customWidth="1"/>
    <col min="226" max="226" width="3.44140625" style="7" customWidth="1"/>
    <col min="227" max="16384" width="4.6640625" style="7"/>
  </cols>
  <sheetData>
    <row r="1" spans="1:21" s="3" customFormat="1" ht="28.5" customHeight="1" x14ac:dyDescent="0.25">
      <c r="A1" s="154" t="s">
        <v>66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6"/>
      <c r="T1" s="2"/>
      <c r="U1" s="2"/>
    </row>
    <row r="2" spans="1:21" s="2" customFormat="1" ht="3.6" customHeight="1" x14ac:dyDescent="0.25">
      <c r="A2" s="16"/>
      <c r="B2" s="17"/>
      <c r="C2" s="17"/>
      <c r="D2" s="17"/>
      <c r="E2" s="17"/>
      <c r="F2" s="17"/>
      <c r="G2" s="17"/>
      <c r="H2" s="18"/>
      <c r="I2" s="18"/>
      <c r="J2" s="19"/>
      <c r="K2" s="19"/>
      <c r="L2" s="19"/>
      <c r="M2" s="19"/>
      <c r="N2" s="19"/>
      <c r="O2" s="19"/>
      <c r="P2" s="19"/>
      <c r="Q2" s="19"/>
      <c r="R2" s="19"/>
      <c r="S2" s="20"/>
    </row>
    <row r="3" spans="1:21" s="2" customFormat="1" ht="16.5" customHeight="1" x14ac:dyDescent="0.25">
      <c r="A3" s="16"/>
      <c r="B3" s="321" t="s">
        <v>77</v>
      </c>
      <c r="C3" s="321"/>
      <c r="D3" s="321"/>
      <c r="E3" s="321"/>
      <c r="F3" s="321"/>
      <c r="G3" s="321"/>
      <c r="H3" s="321"/>
      <c r="I3" s="17"/>
      <c r="J3" s="321" t="s">
        <v>78</v>
      </c>
      <c r="K3" s="321"/>
      <c r="L3" s="321"/>
      <c r="M3" s="321"/>
      <c r="N3" s="321"/>
      <c r="O3" s="321"/>
      <c r="P3" s="321"/>
      <c r="Q3" s="321"/>
      <c r="R3" s="19"/>
      <c r="S3" s="20"/>
    </row>
    <row r="4" spans="1:21" s="9" customFormat="1" ht="87.6" customHeight="1" x14ac:dyDescent="0.25">
      <c r="A4" s="10"/>
      <c r="B4" s="12" t="s">
        <v>4</v>
      </c>
      <c r="C4" s="76" t="s">
        <v>40</v>
      </c>
      <c r="D4" s="12" t="s">
        <v>25</v>
      </c>
      <c r="E4" s="12" t="s">
        <v>35</v>
      </c>
      <c r="F4" s="12" t="s">
        <v>26</v>
      </c>
      <c r="G4" s="12" t="s">
        <v>27</v>
      </c>
      <c r="H4" s="114" t="s">
        <v>5</v>
      </c>
      <c r="J4" s="138" t="s">
        <v>4</v>
      </c>
      <c r="K4" s="139"/>
      <c r="L4" s="76" t="s">
        <v>40</v>
      </c>
      <c r="M4" s="12" t="s">
        <v>25</v>
      </c>
      <c r="N4" s="12" t="s">
        <v>35</v>
      </c>
      <c r="O4" s="12" t="s">
        <v>26</v>
      </c>
      <c r="P4" s="12" t="s">
        <v>27</v>
      </c>
      <c r="Q4" s="114" t="s">
        <v>5</v>
      </c>
      <c r="R4" s="38"/>
      <c r="S4" s="11"/>
    </row>
    <row r="5" spans="1:21" s="35" customFormat="1" ht="5.25" customHeight="1" x14ac:dyDescent="0.25">
      <c r="A5" s="36"/>
      <c r="B5" s="142"/>
      <c r="C5" s="40"/>
      <c r="D5" s="13"/>
      <c r="E5" s="13"/>
      <c r="F5" s="13"/>
      <c r="G5" s="13"/>
      <c r="H5" s="115"/>
      <c r="J5" s="39"/>
      <c r="K5" s="40"/>
      <c r="L5" s="40"/>
      <c r="M5" s="13"/>
      <c r="N5" s="13"/>
      <c r="O5" s="13"/>
      <c r="P5" s="13"/>
      <c r="Q5" s="115"/>
      <c r="S5" s="37"/>
    </row>
    <row r="6" spans="1:21" s="35" customFormat="1" ht="18" customHeight="1" x14ac:dyDescent="0.25">
      <c r="A6" s="36"/>
      <c r="B6" s="140" t="s">
        <v>34</v>
      </c>
      <c r="C6" s="75">
        <v>250</v>
      </c>
      <c r="D6" s="14" t="s">
        <v>36</v>
      </c>
      <c r="E6" s="14" t="s">
        <v>37</v>
      </c>
      <c r="F6" s="14" t="s">
        <v>38</v>
      </c>
      <c r="G6" s="14" t="s">
        <v>39</v>
      </c>
      <c r="H6" s="116">
        <v>7341.2780222991705</v>
      </c>
      <c r="I6" s="83"/>
      <c r="J6" s="319" t="s">
        <v>34</v>
      </c>
      <c r="K6" s="320"/>
      <c r="L6" s="75">
        <v>300</v>
      </c>
      <c r="M6" s="14" t="s">
        <v>36</v>
      </c>
      <c r="N6" s="14" t="s">
        <v>37</v>
      </c>
      <c r="O6" s="14" t="s">
        <v>38</v>
      </c>
      <c r="P6" s="14" t="s">
        <v>39</v>
      </c>
      <c r="Q6" s="116">
        <v>7677.7176930747919</v>
      </c>
      <c r="R6" s="83"/>
      <c r="S6" s="37"/>
      <c r="U6" s="83"/>
    </row>
    <row r="7" spans="1:21" s="35" customFormat="1" ht="18" customHeight="1" x14ac:dyDescent="0.25">
      <c r="A7" s="36"/>
      <c r="B7" s="15" t="s">
        <v>34</v>
      </c>
      <c r="C7" s="74">
        <v>250</v>
      </c>
      <c r="D7" s="15" t="s">
        <v>28</v>
      </c>
      <c r="E7" s="15" t="s">
        <v>37</v>
      </c>
      <c r="F7" s="15" t="s">
        <v>29</v>
      </c>
      <c r="G7" s="15" t="s">
        <v>30</v>
      </c>
      <c r="H7" s="117">
        <v>8401.0350789473687</v>
      </c>
      <c r="I7" s="83"/>
      <c r="J7" s="309" t="s">
        <v>34</v>
      </c>
      <c r="K7" s="310"/>
      <c r="L7" s="74">
        <v>300</v>
      </c>
      <c r="M7" s="15" t="s">
        <v>28</v>
      </c>
      <c r="N7" s="15" t="s">
        <v>37</v>
      </c>
      <c r="O7" s="15" t="s">
        <v>29</v>
      </c>
      <c r="P7" s="15" t="s">
        <v>30</v>
      </c>
      <c r="Q7" s="117">
        <v>8742.5943490304726</v>
      </c>
      <c r="R7" s="83"/>
      <c r="S7" s="37"/>
      <c r="U7" s="83"/>
    </row>
    <row r="8" spans="1:21" s="35" customFormat="1" ht="18" customHeight="1" x14ac:dyDescent="0.25">
      <c r="A8" s="36"/>
      <c r="B8" s="15" t="s">
        <v>34</v>
      </c>
      <c r="C8" s="74">
        <v>250</v>
      </c>
      <c r="D8" s="15" t="s">
        <v>28</v>
      </c>
      <c r="E8" s="15" t="s">
        <v>37</v>
      </c>
      <c r="F8" s="15" t="s">
        <v>76</v>
      </c>
      <c r="G8" s="15" t="s">
        <v>30</v>
      </c>
      <c r="H8" s="117">
        <v>8664.9046018005556</v>
      </c>
      <c r="I8" s="83"/>
      <c r="J8" s="309" t="s">
        <v>34</v>
      </c>
      <c r="K8" s="310"/>
      <c r="L8" s="74">
        <v>300</v>
      </c>
      <c r="M8" s="15" t="s">
        <v>28</v>
      </c>
      <c r="N8" s="15" t="s">
        <v>37</v>
      </c>
      <c r="O8" s="15" t="s">
        <v>76</v>
      </c>
      <c r="P8" s="15" t="s">
        <v>30</v>
      </c>
      <c r="Q8" s="117">
        <v>9007.7386038781169</v>
      </c>
      <c r="R8" s="83"/>
      <c r="S8" s="37"/>
      <c r="U8" s="83"/>
    </row>
    <row r="9" spans="1:21" s="35" customFormat="1" ht="18" customHeight="1" x14ac:dyDescent="0.25">
      <c r="A9" s="36"/>
      <c r="B9" s="14" t="s">
        <v>34</v>
      </c>
      <c r="C9" s="75">
        <v>250</v>
      </c>
      <c r="D9" s="14" t="s">
        <v>28</v>
      </c>
      <c r="E9" s="14" t="s">
        <v>37</v>
      </c>
      <c r="F9" s="14" t="s">
        <v>29</v>
      </c>
      <c r="G9" s="14" t="s">
        <v>31</v>
      </c>
      <c r="H9" s="118">
        <v>8622.1149494459823</v>
      </c>
      <c r="I9" s="83"/>
      <c r="J9" s="311" t="s">
        <v>34</v>
      </c>
      <c r="K9" s="312"/>
      <c r="L9" s="75">
        <v>300</v>
      </c>
      <c r="M9" s="14" t="s">
        <v>28</v>
      </c>
      <c r="N9" s="14" t="s">
        <v>37</v>
      </c>
      <c r="O9" s="14" t="s">
        <v>29</v>
      </c>
      <c r="P9" s="14" t="s">
        <v>31</v>
      </c>
      <c r="Q9" s="118">
        <v>8964.7422382271452</v>
      </c>
      <c r="R9" s="83"/>
      <c r="S9" s="37"/>
      <c r="U9" s="83"/>
    </row>
    <row r="10" spans="1:21" s="35" customFormat="1" ht="18" customHeight="1" x14ac:dyDescent="0.25">
      <c r="A10" s="36"/>
      <c r="B10" s="14" t="s">
        <v>34</v>
      </c>
      <c r="C10" s="75">
        <v>250</v>
      </c>
      <c r="D10" s="14" t="s">
        <v>28</v>
      </c>
      <c r="E10" s="14" t="s">
        <v>37</v>
      </c>
      <c r="F10" s="14" t="s">
        <v>76</v>
      </c>
      <c r="G10" s="14" t="s">
        <v>31</v>
      </c>
      <c r="H10" s="118">
        <v>9249.6965173130193</v>
      </c>
      <c r="I10" s="83"/>
      <c r="J10" s="311" t="s">
        <v>34</v>
      </c>
      <c r="K10" s="312"/>
      <c r="L10" s="75">
        <v>300</v>
      </c>
      <c r="M10" s="14" t="s">
        <v>28</v>
      </c>
      <c r="N10" s="14" t="s">
        <v>37</v>
      </c>
      <c r="O10" s="14" t="s">
        <v>76</v>
      </c>
      <c r="P10" s="14" t="s">
        <v>31</v>
      </c>
      <c r="Q10" s="118">
        <v>9595.3556011080345</v>
      </c>
      <c r="R10" s="83"/>
      <c r="S10" s="37"/>
      <c r="U10" s="83"/>
    </row>
    <row r="11" spans="1:21" s="35" customFormat="1" ht="18" customHeight="1" x14ac:dyDescent="0.25">
      <c r="A11" s="36"/>
      <c r="B11" s="15" t="s">
        <v>34</v>
      </c>
      <c r="C11" s="74">
        <v>250</v>
      </c>
      <c r="D11" s="15" t="s">
        <v>32</v>
      </c>
      <c r="E11" s="15" t="s">
        <v>37</v>
      </c>
      <c r="F11" s="15" t="s">
        <v>29</v>
      </c>
      <c r="G11" s="15" t="s">
        <v>30</v>
      </c>
      <c r="H11" s="117">
        <v>9192.6436475069258</v>
      </c>
      <c r="I11" s="83"/>
      <c r="J11" s="309" t="s">
        <v>34</v>
      </c>
      <c r="K11" s="310"/>
      <c r="L11" s="74">
        <v>300</v>
      </c>
      <c r="M11" s="15" t="s">
        <v>32</v>
      </c>
      <c r="N11" s="15" t="s">
        <v>37</v>
      </c>
      <c r="O11" s="15" t="s">
        <v>29</v>
      </c>
      <c r="P11" s="15" t="s">
        <v>30</v>
      </c>
      <c r="Q11" s="117">
        <v>9538.0271135734074</v>
      </c>
      <c r="R11" s="83"/>
      <c r="S11" s="37"/>
      <c r="U11" s="83"/>
    </row>
    <row r="12" spans="1:21" s="35" customFormat="1" ht="18" customHeight="1" x14ac:dyDescent="0.25">
      <c r="A12" s="36"/>
      <c r="B12" s="15" t="s">
        <v>34</v>
      </c>
      <c r="C12" s="74">
        <v>250</v>
      </c>
      <c r="D12" s="15" t="s">
        <v>32</v>
      </c>
      <c r="E12" s="15" t="s">
        <v>37</v>
      </c>
      <c r="F12" s="15" t="s">
        <v>76</v>
      </c>
      <c r="G12" s="15" t="s">
        <v>30</v>
      </c>
      <c r="H12" s="117">
        <v>9510.7133966758993</v>
      </c>
      <c r="I12" s="83"/>
      <c r="J12" s="309" t="s">
        <v>34</v>
      </c>
      <c r="K12" s="310"/>
      <c r="L12" s="74">
        <v>300</v>
      </c>
      <c r="M12" s="15" t="s">
        <v>32</v>
      </c>
      <c r="N12" s="15" t="s">
        <v>37</v>
      </c>
      <c r="O12" s="15" t="s">
        <v>76</v>
      </c>
      <c r="P12" s="15" t="s">
        <v>30</v>
      </c>
      <c r="Q12" s="117">
        <v>9857.6334315789518</v>
      </c>
      <c r="R12" s="83"/>
      <c r="S12" s="37"/>
      <c r="U12" s="83"/>
    </row>
    <row r="13" spans="1:21" s="35" customFormat="1" ht="18" customHeight="1" x14ac:dyDescent="0.25">
      <c r="A13" s="36"/>
      <c r="B13" s="14" t="s">
        <v>34</v>
      </c>
      <c r="C13" s="75">
        <v>250</v>
      </c>
      <c r="D13" s="14" t="s">
        <v>32</v>
      </c>
      <c r="E13" s="14" t="s">
        <v>37</v>
      </c>
      <c r="F13" s="14" t="s">
        <v>29</v>
      </c>
      <c r="G13" s="14" t="s">
        <v>31</v>
      </c>
      <c r="H13" s="118">
        <v>9670.4614321329645</v>
      </c>
      <c r="I13" s="83"/>
      <c r="J13" s="311" t="s">
        <v>34</v>
      </c>
      <c r="K13" s="312"/>
      <c r="L13" s="14">
        <v>300</v>
      </c>
      <c r="M13" s="14" t="s">
        <v>32</v>
      </c>
      <c r="N13" s="14" t="s">
        <v>37</v>
      </c>
      <c r="O13" s="14" t="s">
        <v>29</v>
      </c>
      <c r="P13" s="14" t="s">
        <v>31</v>
      </c>
      <c r="Q13" s="118">
        <v>10018.153196675899</v>
      </c>
      <c r="R13" s="83"/>
      <c r="S13" s="37"/>
      <c r="U13" s="83"/>
    </row>
    <row r="14" spans="1:21" s="35" customFormat="1" ht="18" customHeight="1" x14ac:dyDescent="0.25">
      <c r="A14" s="36"/>
      <c r="B14" s="14" t="s">
        <v>34</v>
      </c>
      <c r="C14" s="75">
        <v>250</v>
      </c>
      <c r="D14" s="14" t="s">
        <v>32</v>
      </c>
      <c r="E14" s="14" t="s">
        <v>37</v>
      </c>
      <c r="F14" s="14" t="s">
        <v>76</v>
      </c>
      <c r="G14" s="14" t="s">
        <v>31</v>
      </c>
      <c r="H14" s="118">
        <v>10082.668416481994</v>
      </c>
      <c r="I14" s="83"/>
      <c r="J14" s="311" t="s">
        <v>34</v>
      </c>
      <c r="K14" s="312"/>
      <c r="L14" s="14">
        <v>300</v>
      </c>
      <c r="M14" s="14" t="s">
        <v>32</v>
      </c>
      <c r="N14" s="14" t="s">
        <v>37</v>
      </c>
      <c r="O14" s="14" t="s">
        <v>76</v>
      </c>
      <c r="P14" s="14" t="s">
        <v>31</v>
      </c>
      <c r="Q14" s="118">
        <v>10432.351519113572</v>
      </c>
      <c r="R14" s="83"/>
      <c r="S14" s="37"/>
      <c r="U14" s="83"/>
    </row>
    <row r="15" spans="1:21" s="35" customFormat="1" ht="18" customHeight="1" x14ac:dyDescent="0.25">
      <c r="A15" s="36"/>
      <c r="B15" s="15" t="s">
        <v>34</v>
      </c>
      <c r="C15" s="74">
        <v>250</v>
      </c>
      <c r="D15" s="15" t="s">
        <v>59</v>
      </c>
      <c r="E15" s="15" t="s">
        <v>37</v>
      </c>
      <c r="F15" s="15" t="s">
        <v>29</v>
      </c>
      <c r="G15" s="15" t="s">
        <v>30</v>
      </c>
      <c r="H15" s="117">
        <v>10804.387219529084</v>
      </c>
      <c r="I15" s="83"/>
      <c r="J15" s="309" t="s">
        <v>34</v>
      </c>
      <c r="K15" s="310"/>
      <c r="L15" s="74">
        <v>300</v>
      </c>
      <c r="M15" s="15" t="s">
        <v>59</v>
      </c>
      <c r="N15" s="15" t="s">
        <v>37</v>
      </c>
      <c r="O15" s="15" t="s">
        <v>29</v>
      </c>
      <c r="P15" s="15" t="s">
        <v>30</v>
      </c>
      <c r="Q15" s="117">
        <v>11157.556886426592</v>
      </c>
      <c r="R15" s="83"/>
      <c r="S15" s="37"/>
      <c r="U15" s="83"/>
    </row>
    <row r="16" spans="1:21" s="35" customFormat="1" ht="18" customHeight="1" x14ac:dyDescent="0.25">
      <c r="A16" s="36"/>
      <c r="B16" s="15" t="s">
        <v>34</v>
      </c>
      <c r="C16" s="74">
        <v>250</v>
      </c>
      <c r="D16" s="15" t="s">
        <v>59</v>
      </c>
      <c r="E16" s="15" t="s">
        <v>37</v>
      </c>
      <c r="F16" s="15" t="s">
        <v>76</v>
      </c>
      <c r="G16" s="15" t="s">
        <v>30</v>
      </c>
      <c r="H16" s="117">
        <v>11225.152134349031</v>
      </c>
      <c r="I16" s="83"/>
      <c r="J16" s="309" t="s">
        <v>34</v>
      </c>
      <c r="K16" s="310"/>
      <c r="L16" s="74">
        <v>300</v>
      </c>
      <c r="M16" s="15" t="s">
        <v>59</v>
      </c>
      <c r="N16" s="15" t="s">
        <v>37</v>
      </c>
      <c r="O16" s="15" t="s">
        <v>76</v>
      </c>
      <c r="P16" s="15" t="s">
        <v>30</v>
      </c>
      <c r="Q16" s="117">
        <v>11580.35448199446</v>
      </c>
      <c r="R16" s="83"/>
      <c r="S16" s="37"/>
      <c r="U16" s="83"/>
    </row>
    <row r="17" spans="1:21" s="35" customFormat="1" ht="18" customHeight="1" x14ac:dyDescent="0.25">
      <c r="A17" s="36"/>
      <c r="B17" s="14" t="s">
        <v>34</v>
      </c>
      <c r="C17" s="75">
        <v>250</v>
      </c>
      <c r="D17" s="14" t="s">
        <v>59</v>
      </c>
      <c r="E17" s="14" t="s">
        <v>37</v>
      </c>
      <c r="F17" s="14" t="s">
        <v>29</v>
      </c>
      <c r="G17" s="14" t="s">
        <v>31</v>
      </c>
      <c r="H17" s="118">
        <v>11417.705569944597</v>
      </c>
      <c r="I17" s="83"/>
      <c r="J17" s="311" t="s">
        <v>34</v>
      </c>
      <c r="K17" s="312"/>
      <c r="L17" s="14">
        <v>300</v>
      </c>
      <c r="M17" s="14" t="s">
        <v>59</v>
      </c>
      <c r="N17" s="14" t="s">
        <v>37</v>
      </c>
      <c r="O17" s="14" t="s">
        <v>29</v>
      </c>
      <c r="P17" s="14" t="s">
        <v>31</v>
      </c>
      <c r="Q17" s="118">
        <v>11773.838127423825</v>
      </c>
      <c r="R17" s="83"/>
      <c r="S17" s="37"/>
      <c r="U17" s="83"/>
    </row>
    <row r="18" spans="1:21" s="35" customFormat="1" ht="18" customHeight="1" x14ac:dyDescent="0.25">
      <c r="A18" s="36"/>
      <c r="B18" s="34" t="s">
        <v>34</v>
      </c>
      <c r="C18" s="34">
        <v>250</v>
      </c>
      <c r="D18" s="34" t="s">
        <v>59</v>
      </c>
      <c r="E18" s="34" t="s">
        <v>37</v>
      </c>
      <c r="F18" s="34" t="s">
        <v>76</v>
      </c>
      <c r="G18" s="34" t="s">
        <v>31</v>
      </c>
      <c r="H18" s="119">
        <v>11966.839441828257</v>
      </c>
      <c r="I18" s="83"/>
      <c r="J18" s="316" t="s">
        <v>34</v>
      </c>
      <c r="K18" s="317"/>
      <c r="L18" s="34">
        <v>300</v>
      </c>
      <c r="M18" s="34" t="s">
        <v>59</v>
      </c>
      <c r="N18" s="34" t="s">
        <v>37</v>
      </c>
      <c r="O18" s="34" t="s">
        <v>76</v>
      </c>
      <c r="P18" s="34" t="s">
        <v>31</v>
      </c>
      <c r="Q18" s="119">
        <v>12325.6248199446</v>
      </c>
      <c r="R18" s="83"/>
      <c r="S18" s="37"/>
      <c r="U18" s="83"/>
    </row>
    <row r="19" spans="1:21" s="35" customFormat="1" ht="18" customHeight="1" x14ac:dyDescent="0.25">
      <c r="A19" s="36"/>
      <c r="B19" s="313" t="s">
        <v>62</v>
      </c>
      <c r="C19" s="314"/>
      <c r="D19" s="314"/>
      <c r="E19" s="314"/>
      <c r="F19" s="314"/>
      <c r="G19" s="314"/>
      <c r="H19" s="315"/>
      <c r="I19" s="83"/>
      <c r="J19" s="313" t="s">
        <v>62</v>
      </c>
      <c r="K19" s="314"/>
      <c r="L19" s="314"/>
      <c r="M19" s="314"/>
      <c r="N19" s="314"/>
      <c r="O19" s="314"/>
      <c r="P19" s="314"/>
      <c r="Q19" s="315"/>
      <c r="R19" s="83"/>
      <c r="S19" s="37"/>
      <c r="U19" s="83"/>
    </row>
    <row r="20" spans="1:21" s="35" customFormat="1" ht="18" customHeight="1" x14ac:dyDescent="0.25">
      <c r="A20" s="36"/>
      <c r="B20" s="141" t="s">
        <v>63</v>
      </c>
      <c r="C20" s="74">
        <v>250</v>
      </c>
      <c r="D20" s="15" t="s">
        <v>59</v>
      </c>
      <c r="E20" s="15" t="s">
        <v>37</v>
      </c>
      <c r="F20" s="15" t="s">
        <v>29</v>
      </c>
      <c r="G20" s="15" t="s">
        <v>30</v>
      </c>
      <c r="H20" s="120">
        <v>17080.202898199448</v>
      </c>
      <c r="I20" s="83"/>
      <c r="J20" s="309" t="s">
        <v>63</v>
      </c>
      <c r="K20" s="310"/>
      <c r="L20" s="74">
        <v>300</v>
      </c>
      <c r="M20" s="15" t="s">
        <v>59</v>
      </c>
      <c r="N20" s="15" t="s">
        <v>37</v>
      </c>
      <c r="O20" s="15" t="s">
        <v>29</v>
      </c>
      <c r="P20" s="15" t="s">
        <v>30</v>
      </c>
      <c r="Q20" s="120">
        <v>17463.690515235463</v>
      </c>
      <c r="R20" s="83"/>
      <c r="S20" s="37"/>
      <c r="U20" s="83"/>
    </row>
    <row r="21" spans="1:21" s="35" customFormat="1" ht="18" customHeight="1" x14ac:dyDescent="0.25">
      <c r="A21" s="36"/>
      <c r="B21" s="15" t="s">
        <v>63</v>
      </c>
      <c r="C21" s="74">
        <v>250</v>
      </c>
      <c r="D21" s="15" t="s">
        <v>59</v>
      </c>
      <c r="E21" s="15" t="s">
        <v>37</v>
      </c>
      <c r="F21" s="15" t="s">
        <v>76</v>
      </c>
      <c r="G21" s="15" t="s">
        <v>30</v>
      </c>
      <c r="H21" s="117">
        <v>17503.820456509697</v>
      </c>
      <c r="I21" s="83"/>
      <c r="J21" s="309" t="s">
        <v>63</v>
      </c>
      <c r="K21" s="310"/>
      <c r="L21" s="74">
        <v>300</v>
      </c>
      <c r="M21" s="15" t="s">
        <v>59</v>
      </c>
      <c r="N21" s="15" t="s">
        <v>37</v>
      </c>
      <c r="O21" s="15" t="s">
        <v>76</v>
      </c>
      <c r="P21" s="15" t="s">
        <v>30</v>
      </c>
      <c r="Q21" s="117">
        <v>17889.35453518006</v>
      </c>
      <c r="R21" s="83"/>
      <c r="S21" s="37"/>
      <c r="U21" s="83"/>
    </row>
    <row r="22" spans="1:21" s="35" customFormat="1" ht="18" customHeight="1" x14ac:dyDescent="0.25">
      <c r="A22" s="36"/>
      <c r="B22" s="14" t="s">
        <v>63</v>
      </c>
      <c r="C22" s="75">
        <v>250</v>
      </c>
      <c r="D22" s="14" t="s">
        <v>59</v>
      </c>
      <c r="E22" s="14" t="s">
        <v>37</v>
      </c>
      <c r="F22" s="14" t="s">
        <v>29</v>
      </c>
      <c r="G22" s="14" t="s">
        <v>31</v>
      </c>
      <c r="H22" s="118">
        <v>17707.784466066481</v>
      </c>
      <c r="I22" s="83"/>
      <c r="J22" s="311" t="s">
        <v>63</v>
      </c>
      <c r="K22" s="312"/>
      <c r="L22" s="14">
        <v>300</v>
      </c>
      <c r="M22" s="14" t="s">
        <v>59</v>
      </c>
      <c r="N22" s="14" t="s">
        <v>37</v>
      </c>
      <c r="O22" s="14" t="s">
        <v>29</v>
      </c>
      <c r="P22" s="14" t="s">
        <v>31</v>
      </c>
      <c r="Q22" s="143">
        <v>18094.303878116341</v>
      </c>
      <c r="R22" s="83"/>
      <c r="S22" s="37"/>
      <c r="U22" s="83"/>
    </row>
    <row r="23" spans="1:21" s="35" customFormat="1" ht="18" customHeight="1" x14ac:dyDescent="0.25">
      <c r="A23" s="36"/>
      <c r="B23" s="14" t="s">
        <v>63</v>
      </c>
      <c r="C23" s="75">
        <v>250</v>
      </c>
      <c r="D23" s="14" t="s">
        <v>59</v>
      </c>
      <c r="E23" s="14" t="s">
        <v>37</v>
      </c>
      <c r="F23" s="14" t="s">
        <v>76</v>
      </c>
      <c r="G23" s="14" t="s">
        <v>31</v>
      </c>
      <c r="H23" s="118">
        <v>18249.786729224383</v>
      </c>
      <c r="I23" s="83"/>
      <c r="J23" s="311" t="s">
        <v>63</v>
      </c>
      <c r="K23" s="312"/>
      <c r="L23" s="14">
        <v>300</v>
      </c>
      <c r="M23" s="14" t="s">
        <v>59</v>
      </c>
      <c r="N23" s="14" t="s">
        <v>37</v>
      </c>
      <c r="O23" s="14" t="s">
        <v>76</v>
      </c>
      <c r="P23" s="14" t="s">
        <v>31</v>
      </c>
      <c r="Q23" s="143">
        <v>18638.924509695295</v>
      </c>
      <c r="R23" s="83"/>
      <c r="S23" s="37"/>
      <c r="U23" s="83"/>
    </row>
    <row r="24" spans="1:21" s="35" customFormat="1" ht="18" customHeight="1" x14ac:dyDescent="0.25">
      <c r="A24" s="36"/>
      <c r="B24" s="15" t="s">
        <v>63</v>
      </c>
      <c r="C24" s="74">
        <v>250</v>
      </c>
      <c r="D24" s="15" t="s">
        <v>64</v>
      </c>
      <c r="E24" s="15" t="s">
        <v>37</v>
      </c>
      <c r="F24" s="15" t="s">
        <v>29</v>
      </c>
      <c r="G24" s="15" t="s">
        <v>30</v>
      </c>
      <c r="H24" s="117">
        <v>17864.679858033243</v>
      </c>
      <c r="I24" s="83"/>
      <c r="J24" s="309" t="s">
        <v>63</v>
      </c>
      <c r="K24" s="310"/>
      <c r="L24" s="74">
        <v>300</v>
      </c>
      <c r="M24" s="15" t="s">
        <v>64</v>
      </c>
      <c r="N24" s="15" t="s">
        <v>37</v>
      </c>
      <c r="O24" s="15" t="s">
        <v>29</v>
      </c>
      <c r="P24" s="15" t="s">
        <v>30</v>
      </c>
      <c r="Q24" s="117">
        <v>18251.957218836564</v>
      </c>
      <c r="R24" s="83"/>
      <c r="S24" s="37"/>
      <c r="U24" s="83"/>
    </row>
    <row r="25" spans="1:21" s="35" customFormat="1" ht="18" customHeight="1" x14ac:dyDescent="0.25">
      <c r="A25" s="36"/>
      <c r="B25" s="15" t="s">
        <v>63</v>
      </c>
      <c r="C25" s="74">
        <v>250</v>
      </c>
      <c r="D25" s="15" t="s">
        <v>64</v>
      </c>
      <c r="E25" s="15" t="s">
        <v>37</v>
      </c>
      <c r="F25" s="15" t="s">
        <v>76</v>
      </c>
      <c r="G25" s="15" t="s">
        <v>30</v>
      </c>
      <c r="H25" s="117">
        <v>18342.497642659277</v>
      </c>
      <c r="I25" s="83"/>
      <c r="J25" s="309" t="s">
        <v>63</v>
      </c>
      <c r="K25" s="310"/>
      <c r="L25" s="74">
        <v>300</v>
      </c>
      <c r="M25" s="15" t="s">
        <v>64</v>
      </c>
      <c r="N25" s="15" t="s">
        <v>37</v>
      </c>
      <c r="O25" s="15" t="s">
        <v>76</v>
      </c>
      <c r="P25" s="15" t="s">
        <v>30</v>
      </c>
      <c r="Q25" s="117">
        <v>18732.083301939059</v>
      </c>
      <c r="R25" s="83"/>
      <c r="S25" s="37"/>
      <c r="U25" s="83"/>
    </row>
    <row r="26" spans="1:21" s="35" customFormat="1" ht="18" customHeight="1" x14ac:dyDescent="0.25">
      <c r="A26" s="36"/>
      <c r="B26" s="14" t="s">
        <v>63</v>
      </c>
      <c r="C26" s="14">
        <v>250</v>
      </c>
      <c r="D26" s="14" t="s">
        <v>64</v>
      </c>
      <c r="E26" s="14" t="s">
        <v>37</v>
      </c>
      <c r="F26" s="14" t="s">
        <v>29</v>
      </c>
      <c r="G26" s="14" t="s">
        <v>31</v>
      </c>
      <c r="H26" s="118">
        <v>18492.261425900277</v>
      </c>
      <c r="I26" s="83"/>
      <c r="J26" s="311" t="s">
        <v>63</v>
      </c>
      <c r="K26" s="312"/>
      <c r="L26" s="14">
        <v>300</v>
      </c>
      <c r="M26" s="14" t="s">
        <v>64</v>
      </c>
      <c r="N26" s="14" t="s">
        <v>37</v>
      </c>
      <c r="O26" s="14" t="s">
        <v>29</v>
      </c>
      <c r="P26" s="14" t="s">
        <v>31</v>
      </c>
      <c r="Q26" s="126">
        <v>18882.570581717453</v>
      </c>
      <c r="R26" s="83"/>
      <c r="S26" s="37"/>
      <c r="U26" s="83"/>
    </row>
    <row r="27" spans="1:21" s="35" customFormat="1" ht="18" customHeight="1" x14ac:dyDescent="0.25">
      <c r="A27" s="36"/>
      <c r="B27" s="34" t="s">
        <v>63</v>
      </c>
      <c r="C27" s="34">
        <v>250</v>
      </c>
      <c r="D27" s="34" t="s">
        <v>64</v>
      </c>
      <c r="E27" s="34" t="s">
        <v>37</v>
      </c>
      <c r="F27" s="34" t="s">
        <v>76</v>
      </c>
      <c r="G27" s="34" t="s">
        <v>31</v>
      </c>
      <c r="H27" s="119">
        <v>19098.448167590035</v>
      </c>
      <c r="I27" s="83"/>
      <c r="J27" s="316" t="s">
        <v>63</v>
      </c>
      <c r="K27" s="317"/>
      <c r="L27" s="34">
        <v>300</v>
      </c>
      <c r="M27" s="34" t="s">
        <v>64</v>
      </c>
      <c r="N27" s="34" t="s">
        <v>37</v>
      </c>
      <c r="O27" s="34" t="s">
        <v>76</v>
      </c>
      <c r="P27" s="34" t="s">
        <v>31</v>
      </c>
      <c r="Q27" s="144">
        <v>19491.685761772853</v>
      </c>
      <c r="R27" s="83"/>
      <c r="S27" s="37"/>
      <c r="U27" s="83"/>
    </row>
    <row r="28" spans="1:21" s="35" customFormat="1" ht="4.95" customHeight="1" x14ac:dyDescent="0.25">
      <c r="A28" s="36"/>
      <c r="E28" s="77"/>
      <c r="F28" s="77"/>
      <c r="G28" s="77"/>
      <c r="H28" s="77"/>
      <c r="I28" s="77"/>
      <c r="J28" s="77"/>
      <c r="K28" s="77"/>
      <c r="L28" s="78"/>
      <c r="M28" s="83"/>
      <c r="N28" s="83"/>
      <c r="O28" s="83"/>
      <c r="P28" s="83"/>
      <c r="Q28" s="83"/>
      <c r="S28" s="37"/>
    </row>
    <row r="29" spans="1:21" s="35" customFormat="1" ht="4.2" customHeight="1" x14ac:dyDescent="0.25">
      <c r="A29" s="36"/>
      <c r="E29" s="77"/>
      <c r="F29" s="77"/>
      <c r="G29" s="77"/>
      <c r="H29" s="77"/>
      <c r="I29" s="77"/>
      <c r="J29" s="77"/>
      <c r="K29" s="77"/>
      <c r="L29" s="78"/>
      <c r="S29" s="37"/>
    </row>
    <row r="30" spans="1:21" ht="3" customHeight="1" x14ac:dyDescent="0.25">
      <c r="A30" s="47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62"/>
    </row>
    <row r="31" spans="1:21" s="8" customFormat="1" ht="15" customHeight="1" thickBot="1" x14ac:dyDescent="0.3">
      <c r="A31" s="160" t="s">
        <v>92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318"/>
    </row>
    <row r="32" spans="1:21" s="1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  <row r="131" s="35" customFormat="1" x14ac:dyDescent="0.25"/>
    <row r="132" s="35" customFormat="1" x14ac:dyDescent="0.25"/>
    <row r="133" s="35" customFormat="1" x14ac:dyDescent="0.25"/>
    <row r="134" s="35" customFormat="1" x14ac:dyDescent="0.25"/>
    <row r="135" s="35" customFormat="1" x14ac:dyDescent="0.25"/>
    <row r="136" s="35" customFormat="1" x14ac:dyDescent="0.25"/>
    <row r="137" s="35" customFormat="1" x14ac:dyDescent="0.25"/>
    <row r="138" s="35" customFormat="1" x14ac:dyDescent="0.25"/>
    <row r="139" s="35" customFormat="1" x14ac:dyDescent="0.25"/>
    <row r="140" s="35" customFormat="1" x14ac:dyDescent="0.25"/>
    <row r="141" s="35" customFormat="1" x14ac:dyDescent="0.25"/>
    <row r="142" s="35" customFormat="1" x14ac:dyDescent="0.25"/>
    <row r="143" s="35" customFormat="1" x14ac:dyDescent="0.25"/>
    <row r="144" s="35" customFormat="1" x14ac:dyDescent="0.25"/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</sheetData>
  <sheetProtection algorithmName="SHA-512" hashValue="WebEeikvH+jf7s8k0WUr7LFQaWhhgBC9vHZd8B7NCAxPWVqv3Mr9noHjAXDryFu4ax9p5nB1XaYbVnjrDxDDuw==" saltValue="8IklRabzedhQ2Pn2L2mDbg==" spinCount="100000" sheet="1" objects="1" scenarios="1"/>
  <mergeCells count="27">
    <mergeCell ref="A1:S1"/>
    <mergeCell ref="J17:K17"/>
    <mergeCell ref="B19:H19"/>
    <mergeCell ref="J15:K15"/>
    <mergeCell ref="J7:K7"/>
    <mergeCell ref="J6:K6"/>
    <mergeCell ref="J9:K9"/>
    <mergeCell ref="J13:K13"/>
    <mergeCell ref="J11:K11"/>
    <mergeCell ref="B3:H3"/>
    <mergeCell ref="J3:Q3"/>
    <mergeCell ref="A31:S31"/>
    <mergeCell ref="J27:K27"/>
    <mergeCell ref="J25:K25"/>
    <mergeCell ref="J23:K23"/>
    <mergeCell ref="J21:K21"/>
    <mergeCell ref="J26:K26"/>
    <mergeCell ref="J20:K20"/>
    <mergeCell ref="J22:K22"/>
    <mergeCell ref="J24:K24"/>
    <mergeCell ref="J19:Q19"/>
    <mergeCell ref="J8:K8"/>
    <mergeCell ref="J10:K10"/>
    <mergeCell ref="J12:K12"/>
    <mergeCell ref="J14:K14"/>
    <mergeCell ref="J16:K16"/>
    <mergeCell ref="J18:K18"/>
  </mergeCells>
  <printOptions horizontalCentered="1"/>
  <pageMargins left="0.6" right="0.45" top="0.5" bottom="0.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Tear Sheet</vt:lpstr>
      <vt:lpstr>Configuration</vt:lpstr>
      <vt:lpstr>Pricing</vt:lpstr>
      <vt:lpstr>Configuration!Print_Area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2016-08-01T16:12:05Z</cp:lastPrinted>
  <dcterms:created xsi:type="dcterms:W3CDTF">2009-07-09T03:35:39Z</dcterms:created>
  <dcterms:modified xsi:type="dcterms:W3CDTF">2024-06-27T16:29:27Z</dcterms:modified>
</cp:coreProperties>
</file>