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CE0B8C02-116D-48C0-92A1-BAD75B2B18B9}" xr6:coauthVersionLast="47" xr6:coauthVersionMax="47" xr10:uidLastSave="{00000000-0000-0000-0000-000000000000}"/>
  <workbookProtection workbookAlgorithmName="SHA-512" workbookHashValue="oYNzzmnYC7JH5zBX7uWHq6vtpLYJJEPGBuIMCn/91F7IFYTBe9feqYMOFVyrzBR4D2hjCs+x9CUJyHu/KflpVg==" workbookSaltValue="wCFU5/Q4CZz/TdZBoXu0xw==" workbookSpinCount="100000" lockStructure="1"/>
  <bookViews>
    <workbookView xWindow="-120" yWindow="-120" windowWidth="30960" windowHeight="16920" xr2:uid="{00000000-000D-0000-FFFF-FFFF00000000}"/>
  </bookViews>
  <sheets>
    <sheet name="Tear Sheet" sheetId="9" r:id="rId1"/>
    <sheet name="Configuration" sheetId="6" r:id="rId2"/>
    <sheet name="Options" sheetId="7" r:id="rId3"/>
    <sheet name="Pricing" sheetId="8" r:id="rId4"/>
  </sheets>
  <definedNames>
    <definedName name="_xlnm.Print_Area" localSheetId="1">Configuration!$A$1:$P$66</definedName>
    <definedName name="_xlnm.Print_Area" localSheetId="2">Options!$A$1:$P$31</definedName>
    <definedName name="_xlnm.Print_Area" localSheetId="3">Pricing!$A$1:$R$10</definedName>
    <definedName name="_xlnm.Print_Area" localSheetId="0">'Tear Sheet'!$A$1:$S$18</definedName>
  </definedNames>
  <calcPr calcId="191029"/>
  <customWorkbookViews>
    <customWorkbookView name="Print" guid="{F7750F45-B58B-4A47-A6DB-AFE2A6B80DA9}"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50" i="6" l="1"/>
  <c r="O44" i="6"/>
  <c r="O43" i="6"/>
  <c r="O25" i="6"/>
  <c r="O17" i="7" l="1"/>
  <c r="O16" i="7"/>
  <c r="O15" i="7"/>
  <c r="O30" i="6"/>
  <c r="O42" i="6"/>
  <c r="O41" i="6"/>
  <c r="O14" i="6" l="1"/>
  <c r="O12" i="7" l="1"/>
  <c r="O11" i="7"/>
  <c r="O10" i="7"/>
  <c r="O9" i="7"/>
  <c r="O26" i="6" l="1"/>
  <c r="O33" i="6" l="1"/>
  <c r="O32" i="6"/>
  <c r="O36" i="6" l="1"/>
  <c r="O21" i="6" l="1"/>
  <c r="O20" i="6"/>
  <c r="O19" i="6"/>
  <c r="O18" i="6"/>
  <c r="O17" i="6"/>
  <c r="O29" i="6" l="1"/>
  <c r="O21" i="7" l="1"/>
  <c r="O20" i="7"/>
  <c r="O19" i="7"/>
  <c r="C2" i="7" l="1"/>
  <c r="O46" i="6"/>
  <c r="O45" i="6"/>
  <c r="O22" i="7" l="1"/>
  <c r="O31" i="6"/>
  <c r="G2" i="7" l="1"/>
  <c r="O15" i="6" l="1"/>
  <c r="O13" i="6"/>
  <c r="O48" i="6" l="1"/>
  <c r="O23" i="7"/>
  <c r="L2" i="7" l="1"/>
  <c r="O6" i="7" l="1"/>
  <c r="O5" i="7"/>
  <c r="O25" i="7" l="1"/>
  <c r="O49" i="6" s="1"/>
  <c r="O51" i="6" l="1"/>
  <c r="O52" i="6" s="1"/>
  <c r="O53" i="6" s="1"/>
  <c r="O61" i="6" l="1"/>
</calcChain>
</file>

<file path=xl/sharedStrings.xml><?xml version="1.0" encoding="utf-8"?>
<sst xmlns="http://schemas.openxmlformats.org/spreadsheetml/2006/main" count="221" uniqueCount="169">
  <si>
    <t>Date</t>
  </si>
  <si>
    <t>Dealer Name</t>
  </si>
  <si>
    <t>Address</t>
  </si>
  <si>
    <t>Dealer Phone #</t>
  </si>
  <si>
    <t>Customer Name</t>
  </si>
  <si>
    <t>Model</t>
  </si>
  <si>
    <t>Boom</t>
  </si>
  <si>
    <t>Nozzle Spacing</t>
  </si>
  <si>
    <t>F</t>
  </si>
  <si>
    <t>S</t>
  </si>
  <si>
    <t>Price</t>
  </si>
  <si>
    <t>99BBV</t>
  </si>
  <si>
    <t>Subtotal</t>
  </si>
  <si>
    <t>Total</t>
  </si>
  <si>
    <t>Fast Sales 
Rep Initial</t>
  </si>
  <si>
    <t>LN-</t>
  </si>
  <si>
    <t>-CN-</t>
  </si>
  <si>
    <t>-RN</t>
  </si>
  <si>
    <t>N/C</t>
  </si>
  <si>
    <t>FIELD SERVICE KIT</t>
  </si>
  <si>
    <t>Trade Allowance</t>
  </si>
  <si>
    <t>Discount</t>
  </si>
  <si>
    <t>Nozzle Bodies</t>
  </si>
  <si>
    <t>T</t>
  </si>
  <si>
    <t>99RPRKSPRYR_ _ _</t>
  </si>
  <si>
    <t>Fast Sales
Order #</t>
  </si>
  <si>
    <t>PO#</t>
  </si>
  <si>
    <t>Sales Rep Initial</t>
  </si>
  <si>
    <t>City</t>
  </si>
  <si>
    <t>State</t>
  </si>
  <si>
    <t>Zip</t>
  </si>
  <si>
    <r>
      <t>SPRAYER KIT NUMBER</t>
    </r>
    <r>
      <rPr>
        <b/>
        <sz val="8"/>
        <rFont val="Arial"/>
        <family val="2"/>
      </rPr>
      <t xml:space="preserve"> (REFER TO PRICING PAGE FOR KIT NUMBER AND PRICING)</t>
    </r>
  </si>
  <si>
    <t>BASE</t>
  </si>
  <si>
    <t>PRICE</t>
  </si>
  <si>
    <t>QTY</t>
  </si>
  <si>
    <t>SPECIAL &amp; ADDITIONAL OPTIONS</t>
  </si>
  <si>
    <t>Options</t>
  </si>
  <si>
    <t>NOTES</t>
  </si>
  <si>
    <t>SIGNATURE</t>
  </si>
  <si>
    <t>QTY.</t>
  </si>
  <si>
    <t>BOOM HEIGHT CONTROL</t>
  </si>
  <si>
    <t>ADDITIONAL OPTIONS</t>
  </si>
  <si>
    <t>Total Special Options</t>
  </si>
  <si>
    <t>NOZZLE POSITIONING INFORMATION</t>
  </si>
  <si>
    <t>15 IN (*2)</t>
  </si>
  <si>
    <t>20 IN</t>
  </si>
  <si>
    <t>22 IN</t>
  </si>
  <si>
    <t>15 IN</t>
  </si>
  <si>
    <t>-CN</t>
  </si>
  <si>
    <t>10 IN</t>
  </si>
  <si>
    <t>11 IN</t>
  </si>
  <si>
    <r>
      <rPr>
        <b/>
        <sz val="10"/>
        <color theme="1"/>
        <rFont val="Arial"/>
        <family val="2"/>
      </rPr>
      <t>LN</t>
    </r>
    <r>
      <rPr>
        <sz val="10"/>
        <color theme="1"/>
        <rFont val="Arial"/>
        <family val="2"/>
      </rPr>
      <t xml:space="preserve"> - LEFT NOZZLE</t>
    </r>
  </si>
  <si>
    <r>
      <rPr>
        <b/>
        <sz val="10"/>
        <color theme="1"/>
        <rFont val="Arial"/>
        <family val="2"/>
      </rPr>
      <t>CN</t>
    </r>
    <r>
      <rPr>
        <sz val="10"/>
        <color theme="1"/>
        <rFont val="Arial"/>
        <family val="2"/>
      </rPr>
      <t xml:space="preserve"> - CENTER NOZZLE</t>
    </r>
  </si>
  <si>
    <r>
      <rPr>
        <b/>
        <sz val="10"/>
        <color theme="1"/>
        <rFont val="Arial"/>
        <family val="2"/>
      </rPr>
      <t>RN</t>
    </r>
    <r>
      <rPr>
        <sz val="10"/>
        <color theme="1"/>
        <rFont val="Arial"/>
        <family val="2"/>
      </rPr>
      <t xml:space="preserve"> - RIGHT NOZZLE</t>
    </r>
  </si>
  <si>
    <t>3 Point</t>
  </si>
  <si>
    <t>MODEL</t>
  </si>
  <si>
    <t>BOOM</t>
  </si>
  <si>
    <t>NOZZLE SPACING</t>
  </si>
  <si>
    <t>CONFIGURATION   |   SERIES 973PT SUSPENDED BOOM SPRAYER</t>
  </si>
  <si>
    <t>OPTIONS   |   SERIES 973PT SUSPENDED BOOM SPRAYER</t>
  </si>
  <si>
    <t>PRICING   |   SERIES 973PT SUSPENDED BOOM SPRAYER</t>
  </si>
  <si>
    <t>SERIES 973PT SUSPENDED BOOM SPRAYER</t>
  </si>
  <si>
    <t>P</t>
  </si>
  <si>
    <t>FS97</t>
  </si>
  <si>
    <t>3PT</t>
  </si>
  <si>
    <t>99FTJDWR4G</t>
  </si>
  <si>
    <t>99RAUG1203PWHLKT</t>
  </si>
  <si>
    <t>99RAUG __ __ __</t>
  </si>
  <si>
    <t>ACE 205F 304 PUMP</t>
  </si>
  <si>
    <t>TRACTOR MAKE/MODEL</t>
  </si>
  <si>
    <t>PLANTER WIDTH</t>
  </si>
  <si>
    <t>Rev</t>
  </si>
  <si>
    <t>HYPRO PUMP 9306C - HMIC - MB</t>
  </si>
  <si>
    <t>N/C (Inc in Base)</t>
  </si>
  <si>
    <t>Cust Phone #</t>
  </si>
  <si>
    <t>Bill To</t>
  </si>
  <si>
    <t>Ship To</t>
  </si>
  <si>
    <t>Name</t>
  </si>
  <si>
    <t>99PUH65C</t>
  </si>
  <si>
    <t>PUMP (Check One)</t>
  </si>
  <si>
    <t>Build Date</t>
  </si>
  <si>
    <t>99PUACE205TBOOM3P</t>
  </si>
  <si>
    <t>99FTCATWR</t>
  </si>
  <si>
    <t>WING REST</t>
  </si>
  <si>
    <t>3</t>
  </si>
  <si>
    <t>BLK</t>
  </si>
  <si>
    <t>NZL BODY</t>
  </si>
  <si>
    <t>COLOR</t>
  </si>
  <si>
    <t>99RT50973PT</t>
  </si>
  <si>
    <t>50 GALLON RINSE SYSTEM</t>
  </si>
  <si>
    <t>CONTROLLERS (TRACTOR MUST BE ISO COMPATIBLE) - Must Choose One</t>
  </si>
  <si>
    <t>Early Order Discount</t>
  </si>
  <si>
    <t>Other Customer Supplied Rate Controller (Specify)</t>
  </si>
  <si>
    <t>9920RACR7ISOCPH</t>
  </si>
  <si>
    <t>9920RACR7ISOCPHJD</t>
  </si>
  <si>
    <t>** Pricing for CR7 is for VT Console Only, for additional unlocks such as GPS or Task/Section Control, refer to Auxillary Price Sheet</t>
  </si>
  <si>
    <t>RAVEN ISO RATE CONTROL MODULE, CABLES TO TRACTOR ISO HOOK-UP, NO VT CONSOLE</t>
  </si>
  <si>
    <t>9920RACR7ISOH</t>
  </si>
  <si>
    <t>RAVEN CR7 ISO DISPLAY WITH COMPLETE ISO HARNESS (Non-ISO Tractor)**</t>
  </si>
  <si>
    <t>If Ordering Non-Standard Pumbing, Please Specify From Left to Right 
How Many Nozzles Should Be in Each Plumbing Section</t>
  </si>
  <si>
    <t>47 PIN PRODUCT CONTROL CABLE - Customer Supplied JDRC2000 Rate Controller/Raven RCM</t>
  </si>
  <si>
    <t>47 PIN To 37 PIN PRODUCT CONTROL CABLE - Customer Supplied GreenStar Rate Controller</t>
  </si>
  <si>
    <t>47 PIN PRODUCT CONTROL CABLE - Customer Supplied Rate Controller (Other - Specify Below)</t>
  </si>
  <si>
    <t>47PPTFS</t>
  </si>
  <si>
    <t>RAVEN CR7 ISO DISPLAY WITH DEERE HARNESS (DEERE ISO Tractor)**</t>
  </si>
  <si>
    <t>RAVEN CR7 ISO DISPLAY WITH HARNESS (NON-DEERE ISO Tractor)**</t>
  </si>
  <si>
    <t>47PRCM__B3PTB</t>
  </si>
  <si>
    <t>47PCSJDRC__B3PTB</t>
  </si>
  <si>
    <t>47PCSJDGS__B3PTB</t>
  </si>
  <si>
    <t>ASSEMBLY INFORMATION</t>
  </si>
  <si>
    <t xml:space="preserve">Full Build </t>
  </si>
  <si>
    <t>Partial Build**</t>
  </si>
  <si>
    <t>**Partial Build means that main wings will be disassambled from center section to reduce shipping costs</t>
  </si>
  <si>
    <t>47PJDRC__B3PTB</t>
  </si>
  <si>
    <t>47PCSRC__B3PTB</t>
  </si>
  <si>
    <t>6 BALL VALVES/SPRAYER SECTIONS</t>
  </si>
  <si>
    <t>N/C (Inc In Base)</t>
  </si>
  <si>
    <t>10 BALL VALVES/SPRAYER SECTIONS</t>
  </si>
  <si>
    <t>** Standard Plumbing will break at the middle of the center section, 60'/66', 90', and 120'/132'</t>
  </si>
  <si>
    <t>ACE 750 OASIS WET SEAL PUMP</t>
  </si>
  <si>
    <t>FOLD BOX HARNESS  (Must Choose One)</t>
  </si>
  <si>
    <t>FOLD BOX FOR NON-DEERE OR AFTERMARKET ISO TRACTOR - Ties into ISO/IBBC Deutsch Connection</t>
  </si>
  <si>
    <t>99EPFLN00</t>
  </si>
  <si>
    <t>MANUAL FENCELINE NOZZLES - Both Sides</t>
  </si>
  <si>
    <r>
      <t xml:space="preserve">ELECTRIC FENCE LINE NOZZLES </t>
    </r>
    <r>
      <rPr>
        <sz val="6"/>
        <color indexed="8"/>
        <rFont val="Arial"/>
        <family val="2"/>
      </rPr>
      <t xml:space="preserve">(ONE SIDE) </t>
    </r>
    <r>
      <rPr>
        <sz val="10"/>
        <color indexed="8"/>
        <rFont val="Arial"/>
        <family val="2"/>
      </rPr>
      <t>-450, JD Greenstar (16 &amp; 37 Pin only)</t>
    </r>
  </si>
  <si>
    <r>
      <t xml:space="preserve">ELECTRIC FENCE LINE NOZZLES </t>
    </r>
    <r>
      <rPr>
        <sz val="6"/>
        <color indexed="8"/>
        <rFont val="Arial"/>
        <family val="2"/>
      </rPr>
      <t xml:space="preserve">(BOTH SIDES) </t>
    </r>
    <r>
      <rPr>
        <sz val="10"/>
        <color indexed="8"/>
        <rFont val="Arial"/>
        <family val="2"/>
      </rPr>
      <t>-450, JD Greenstar (16 &amp; 37 Pin only)</t>
    </r>
  </si>
  <si>
    <t>JOHN DEERE 8RT WING REST</t>
  </si>
  <si>
    <t>JOHN DEERE 8RX WING REST</t>
  </si>
  <si>
    <t>DEERE GREENSTAR ISO RATE CONTROLLER, CABLES TO TRACTOR ISO HOOK-UP, NO VT CONSOLE</t>
  </si>
  <si>
    <t>SPRAY TIPS (Enter correct qty of tips included with base model. No tip returns/credits are allowed. For additional tips please refer to FAST Parts Catalog and order additional tips from Parts Dept.)</t>
  </si>
  <si>
    <t>TRIPLE NOZZLE BODIES - TeeJet AIXR 110003 Tip, Cap, Gasket</t>
  </si>
  <si>
    <t>TRIPLE NOZZLE BODIES - TeeJet AIXR 110004 Tip, Cap, Gasket</t>
  </si>
  <si>
    <t>BOOM SPRAY LIGHTS - BLUE - Tied into Light Harness on Sprayer</t>
  </si>
  <si>
    <t>RAVEN SECTION REMOTE TO TOGGLE BOOM SECTIONS ON/OFF - ONLY WORKS WITH RAVEN RCM</t>
  </si>
  <si>
    <t>ACE 750 OASIS WET SEAL PUMP WITH INTEGRATED PWM VALVE (Not Recommended with Greenstar Rate Control)</t>
  </si>
  <si>
    <t>ACE 205F 304 PUMP WITH INTEGRATED PWM VALVE (Not Recommended with Greenstar Rate Control)</t>
  </si>
  <si>
    <t xml:space="preserve">ACE 255F 304 WET SEAL PUMP </t>
  </si>
  <si>
    <t>Freight Estimate</t>
  </si>
  <si>
    <r>
      <rPr>
        <b/>
        <sz val="11"/>
        <color rgb="FF000000"/>
        <rFont val="Arial"/>
        <family val="2"/>
      </rPr>
      <t>PWM - PULSING NOZZLE SYSTEMS</t>
    </r>
    <r>
      <rPr>
        <sz val="10"/>
        <color indexed="8"/>
        <rFont val="Arial"/>
        <family val="2"/>
      </rPr>
      <t xml:space="preserve"> - Provides Consistent Spray Pressure, Droplet Size, and Coverage at Varying Speeds (Roughly a 5-15+ MPH Speed Range). Includes Turn Compensation. Need to Also Select PWM Pump. Pressure Transducer Pricing Included. Includes Full ISO Harnessing (Leave Controller Section Blank on Configuration Page)</t>
    </r>
  </si>
  <si>
    <t>99CAPSTAN____</t>
  </si>
  <si>
    <t>CAPSTAN 120' BOOM 20" NOZZLE SPACING</t>
  </si>
  <si>
    <t>CAPSTAN 120' BOOM 15" NOZZLE SPACING</t>
  </si>
  <si>
    <t>CAPSTAN 132' BOOM 22" NOZZLE SPACING</t>
  </si>
  <si>
    <t>CHALLENGER/FENDT WING REST</t>
  </si>
  <si>
    <t>99XRT____</t>
  </si>
  <si>
    <t>DUAL SENSOR KIT - Adds Two Additional Sensors</t>
  </si>
  <si>
    <t>RAVEN XRT AUTOBOOM HEIGHT CONTROL (3 Sensors)</t>
  </si>
  <si>
    <t>Inc in Base</t>
  </si>
  <si>
    <t>TOUCHDOWN WHEEL KIT 120'/132' 3PT BOOM</t>
  </si>
  <si>
    <r>
      <t>Hydraulic Accumulated
Center Pivot Center Section</t>
    </r>
    <r>
      <rPr>
        <sz val="10"/>
        <rFont val="Arial"/>
        <family val="2"/>
      </rPr>
      <t xml:space="preserve">
Isolates boom from tractor
Allows for lower spray heights</t>
    </r>
    <r>
      <rPr>
        <b/>
        <sz val="10"/>
        <rFont val="Arial"/>
        <family val="2"/>
      </rPr>
      <t xml:space="preserve">
</t>
    </r>
    <r>
      <rPr>
        <sz val="10"/>
        <rFont val="Arial"/>
        <family val="2"/>
      </rPr>
      <t xml:space="preserve">
</t>
    </r>
    <r>
      <rPr>
        <b/>
        <sz val="10"/>
        <rFont val="Arial"/>
        <family val="2"/>
      </rPr>
      <t>Stainless Steel Wet Boom Plumbing</t>
    </r>
    <r>
      <rPr>
        <sz val="10"/>
        <rFont val="Arial"/>
        <family val="2"/>
      </rPr>
      <t xml:space="preserve">
Excellent chemical residue cleanout
Improved durability
Higher flow rates
Triple nozzle bodies
</t>
    </r>
    <r>
      <rPr>
        <b/>
        <sz val="10"/>
        <rFont val="Arial"/>
        <family val="2"/>
      </rPr>
      <t>120' Boom also Sprays at 60'
132' Boom also Sprays at 66' 
Flow Meter and 1-1/2" Motorized Control Valve
Does Not Fit Tractors With Outboard Saddle Tanks as Booms Fold Outside the Tractor Tracks/Wheels
Parking stands and safety light kit</t>
    </r>
  </si>
  <si>
    <r>
      <rPr>
        <b/>
        <sz val="10"/>
        <color rgb="FFFF0000"/>
        <rFont val="Arial"/>
        <family val="2"/>
      </rPr>
      <t xml:space="preserve">NEW! </t>
    </r>
    <r>
      <rPr>
        <b/>
        <sz val="10"/>
        <rFont val="Arial"/>
        <family val="2"/>
      </rPr>
      <t>Raven XRT AutoBoom Height Control - ISO</t>
    </r>
    <r>
      <rPr>
        <b/>
        <sz val="10"/>
        <color rgb="FFFF0000"/>
        <rFont val="Arial"/>
        <family val="2"/>
      </rPr>
      <t xml:space="preserve">
NEW!</t>
    </r>
    <r>
      <rPr>
        <b/>
        <sz val="10"/>
        <rFont val="Arial"/>
        <family val="2"/>
      </rPr>
      <t xml:space="preserve"> Wing Rests to be Compatible with John Deere 8RX Tractor
TeeJet AIXR Spray Tips</t>
    </r>
    <r>
      <rPr>
        <sz val="10"/>
        <rFont val="Arial"/>
        <family val="2"/>
      </rPr>
      <t xml:space="preserve">
Drift control - air induction
</t>
    </r>
    <r>
      <rPr>
        <b/>
        <sz val="10"/>
        <rFont val="Arial"/>
        <family val="2"/>
      </rPr>
      <t xml:space="preserve">
Three Point Mount to Tractor
</t>
    </r>
    <r>
      <rPr>
        <sz val="10"/>
        <rFont val="Arial"/>
        <family val="2"/>
      </rPr>
      <t>Category three and four narrow</t>
    </r>
    <r>
      <rPr>
        <b/>
        <sz val="10"/>
        <rFont val="Arial"/>
        <family val="2"/>
      </rPr>
      <t xml:space="preserve">
Tee-Jet Ball Valves</t>
    </r>
    <r>
      <rPr>
        <sz val="10"/>
        <rFont val="Arial"/>
        <family val="2"/>
      </rPr>
      <t xml:space="preserve">
Six section on 120' booms
Six section on 132' booms
</t>
    </r>
    <r>
      <rPr>
        <b/>
        <sz val="10"/>
        <rFont val="Arial"/>
        <family val="2"/>
      </rPr>
      <t>Powder Coat Paint</t>
    </r>
    <r>
      <rPr>
        <sz val="10"/>
        <rFont val="Arial"/>
        <family val="2"/>
      </rPr>
      <t xml:space="preserve">
Durable, attractive finish
</t>
    </r>
    <r>
      <rPr>
        <b/>
        <sz val="10"/>
        <rFont val="Arial"/>
        <family val="2"/>
      </rPr>
      <t xml:space="preserve">Fits up to 132" on center track width
Boom Fold/Level
One Hydraulic remote
Switch cab box
</t>
    </r>
  </si>
  <si>
    <r>
      <t xml:space="preserve">ELECTRIC FENCE LINE NOZZLES </t>
    </r>
    <r>
      <rPr>
        <sz val="6"/>
        <color indexed="8"/>
        <rFont val="Arial"/>
        <family val="2"/>
      </rPr>
      <t>(ONE SIDE)</t>
    </r>
    <r>
      <rPr>
        <sz val="9"/>
        <color indexed="8"/>
        <rFont val="Arial"/>
        <family val="2"/>
      </rPr>
      <t xml:space="preserve"> -RCM, Capstan, JDRC2K (47 Pin only)</t>
    </r>
  </si>
  <si>
    <r>
      <t xml:space="preserve">ELECTRIC FENCE LINE NOZZLES </t>
    </r>
    <r>
      <rPr>
        <sz val="6"/>
        <color indexed="8"/>
        <rFont val="Arial"/>
        <family val="2"/>
      </rPr>
      <t xml:space="preserve">(BOTH SIDES) </t>
    </r>
    <r>
      <rPr>
        <sz val="9"/>
        <color indexed="8"/>
        <rFont val="Arial"/>
        <family val="2"/>
      </rPr>
      <t>-RCM, Capstan, JDRC2K (47 Pin only)</t>
    </r>
  </si>
  <si>
    <t>NUMBER OF TEEJET 450 BALL VALVES (FILTER &amp; FEED LINE INCLUDED) - PLEASE SPECIFY IN NOTES SECTION HOW SPRAYER SHOULD BE PLUMBED IF NON-STANDARD**</t>
  </si>
  <si>
    <t>99PUACE205PWMT3P</t>
  </si>
  <si>
    <t>99PUACE750973P</t>
  </si>
  <si>
    <t>99PUACE750PWM973P</t>
  </si>
  <si>
    <r>
      <t xml:space="preserve">CAPSTAN ENVELOP SYSTEM - </t>
    </r>
    <r>
      <rPr>
        <sz val="10"/>
        <color rgb="FF000000"/>
        <rFont val="Arial"/>
        <family val="2"/>
      </rPr>
      <t>Includes Tip-To-Tip Section Control if ISO Display Supports of 16+ Sections</t>
    </r>
    <r>
      <rPr>
        <b/>
        <sz val="10"/>
        <color indexed="8"/>
        <rFont val="Arial"/>
        <family val="2"/>
      </rPr>
      <t xml:space="preserve">. </t>
    </r>
    <r>
      <rPr>
        <sz val="10"/>
        <color rgb="FF000000"/>
        <rFont val="Arial"/>
        <family val="2"/>
      </rPr>
      <t>Includes Electric Fenceline Nozzles</t>
    </r>
  </si>
  <si>
    <t>FENCELINE NOZZLES (MUST CHOOSE ONE UNLESS ORDERING CAPSTAN - Included with Capstan)</t>
  </si>
  <si>
    <t>STANDARD FEATURES 2025   |   SERIES 973PT SUSPENDED BOOM SPRAYER</t>
  </si>
  <si>
    <r>
      <t>Boom Flush Out Valves and Strainer Flush Out Valves
ISO Hydraulic AutoYaw Control</t>
    </r>
    <r>
      <rPr>
        <sz val="10"/>
        <rFont val="Arial"/>
        <family val="2"/>
      </rPr>
      <t xml:space="preserve">
ISO electronically controlled hydraulic boom relief system designed to allow the boom wing fold cylinder to flex and retract as needed to dissipate the accelerations of the boom’s wings  (tractor must be ISO compatible).</t>
    </r>
    <r>
      <rPr>
        <b/>
        <sz val="10"/>
        <rFont val="Arial"/>
        <family val="2"/>
      </rPr>
      <t xml:space="preserve">
Breakaway with Fore and Aft Movement
</t>
    </r>
    <r>
      <rPr>
        <sz val="10"/>
        <rFont val="Arial"/>
        <family val="2"/>
      </rPr>
      <t>Increased durability and lighter weight</t>
    </r>
    <r>
      <rPr>
        <b/>
        <sz val="10"/>
        <rFont val="Arial"/>
        <family val="2"/>
      </rPr>
      <t xml:space="preserve">
Hydraulic Pump</t>
    </r>
    <r>
      <rPr>
        <sz val="10"/>
        <rFont val="Arial"/>
        <family val="2"/>
      </rPr>
      <t xml:space="preserve">
Ace 205-304F
(Pump needs to be mounted on tractor)
</t>
    </r>
    <r>
      <rPr>
        <b/>
        <sz val="10"/>
        <rFont val="Arial"/>
        <family val="2"/>
      </rPr>
      <t>Pump Hydraulic Flow Limiter</t>
    </r>
    <r>
      <rPr>
        <sz val="10"/>
        <rFont val="Arial"/>
        <family val="2"/>
      </rPr>
      <t xml:space="preserve">
Provides overspeed protection
</t>
    </r>
    <r>
      <rPr>
        <b/>
        <sz val="10"/>
        <rFont val="Arial"/>
        <family val="2"/>
      </rPr>
      <t xml:space="preserve">
</t>
    </r>
  </si>
  <si>
    <t>FAST AG Solutions July 2024</t>
  </si>
  <si>
    <t>PRESSURE TRANSDUCER - Boom Line Pressure (1)</t>
  </si>
  <si>
    <t>Any nonstandard item will be charged $500 net plus time and materials. Please call for an estimate. Prices and configurations effective 7/01/24. 
All prices, sprayers &amp; configurations subject to change. FOB Windom, MN.</t>
  </si>
  <si>
    <t>FOLD BOX FOR DEERE ISO TRACTOR WITH INTEGRATED DEERE DISPLAY - Corner Post Harness Included</t>
  </si>
  <si>
    <t>FOLD BOX FOR DEERE ISO TRACTOR WITH EXTERNAL DEERE DISPLAY - Ties Into Customer Supplied Corner Post Harness</t>
  </si>
  <si>
    <t>Any nonstandard item will be charged $500 net plus time and materials. Please call for an estimate. Prices and configurations effective 7/01/24
All prices, sprayers &amp; configurations subject to change. FOB Windom, MN. All orders are subject to FAST Home Office approval.  FAST reserves the right to make corrections if deemed necessary.</t>
  </si>
  <si>
    <t>N/A</t>
  </si>
  <si>
    <t>Total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</si>
</sst>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
    <numFmt numFmtId="165" formatCode="m/d/yy;@"/>
    <numFmt numFmtId="166" formatCode="&quot;$&quot;#,##0.00"/>
  </numFmts>
  <fonts count="42" x14ac:knownFonts="1">
    <font>
      <sz val="11"/>
      <color theme="1"/>
      <name val="Calibri"/>
      <family val="2"/>
      <scheme val="minor"/>
    </font>
    <font>
      <sz val="10"/>
      <color theme="1"/>
      <name val="Arial"/>
      <family val="2"/>
    </font>
    <font>
      <sz val="11"/>
      <color indexed="8"/>
      <name val="Calibri"/>
      <family val="2"/>
    </font>
    <font>
      <sz val="11"/>
      <color indexed="8"/>
      <name val="Arial"/>
      <family val="2"/>
    </font>
    <font>
      <b/>
      <sz val="12"/>
      <color indexed="8"/>
      <name val="Arial"/>
      <family val="2"/>
    </font>
    <font>
      <b/>
      <sz val="12"/>
      <name val="Arial"/>
      <family val="2"/>
    </font>
    <font>
      <sz val="6"/>
      <color indexed="8"/>
      <name val="Arial"/>
      <family val="2"/>
    </font>
    <font>
      <i/>
      <sz val="6"/>
      <color indexed="8"/>
      <name val="Arial"/>
      <family val="2"/>
    </font>
    <font>
      <b/>
      <sz val="8"/>
      <name val="Arial"/>
      <family val="2"/>
    </font>
    <font>
      <sz val="10"/>
      <name val="Arial"/>
      <family val="2"/>
    </font>
    <font>
      <sz val="10"/>
      <color indexed="8"/>
      <name val="Arial"/>
      <family val="2"/>
    </font>
    <font>
      <b/>
      <sz val="10"/>
      <color indexed="8"/>
      <name val="Arial"/>
      <family val="2"/>
    </font>
    <font>
      <b/>
      <sz val="10"/>
      <color indexed="9"/>
      <name val="Arial"/>
      <family val="2"/>
    </font>
    <font>
      <sz val="8"/>
      <name val="Arial"/>
      <family val="2"/>
    </font>
    <font>
      <b/>
      <sz val="10"/>
      <name val="Arial"/>
      <family val="2"/>
    </font>
    <font>
      <sz val="10"/>
      <color indexed="9"/>
      <name val="Arial"/>
      <family val="2"/>
    </font>
    <font>
      <sz val="8"/>
      <color indexed="9"/>
      <name val="Arial"/>
      <family val="2"/>
    </font>
    <font>
      <b/>
      <sz val="16"/>
      <color theme="0"/>
      <name val="Arial"/>
      <family val="2"/>
    </font>
    <font>
      <sz val="10"/>
      <color theme="1"/>
      <name val="Arial"/>
      <family val="2"/>
    </font>
    <font>
      <b/>
      <sz val="10"/>
      <color theme="1"/>
      <name val="Arial"/>
      <family val="2"/>
    </font>
    <font>
      <b/>
      <sz val="12"/>
      <color theme="1"/>
      <name val="Arial"/>
      <family val="2"/>
    </font>
    <font>
      <sz val="14"/>
      <name val="Arial"/>
      <family val="2"/>
    </font>
    <font>
      <sz val="14"/>
      <color indexed="8"/>
      <name val="Arial"/>
      <family val="2"/>
    </font>
    <font>
      <sz val="14"/>
      <color theme="1"/>
      <name val="Arial"/>
      <family val="2"/>
    </font>
    <font>
      <sz val="12"/>
      <color theme="1"/>
      <name val="Arial"/>
      <family val="2"/>
    </font>
    <font>
      <b/>
      <sz val="11"/>
      <color indexed="8"/>
      <name val="Arial"/>
      <family val="2"/>
    </font>
    <font>
      <sz val="7"/>
      <color indexed="8"/>
      <name val="Arial"/>
      <family val="2"/>
    </font>
    <font>
      <i/>
      <sz val="7"/>
      <color indexed="8"/>
      <name val="Arial"/>
      <family val="2"/>
    </font>
    <font>
      <sz val="12"/>
      <color indexed="8"/>
      <name val="Arial"/>
      <family val="2"/>
    </font>
    <font>
      <sz val="12"/>
      <color theme="1"/>
      <name val="Calibri"/>
      <family val="2"/>
      <scheme val="minor"/>
    </font>
    <font>
      <sz val="10"/>
      <color theme="1"/>
      <name val="Calibri"/>
      <family val="2"/>
      <scheme val="minor"/>
    </font>
    <font>
      <b/>
      <sz val="11"/>
      <color theme="1"/>
      <name val="Arial"/>
      <family val="2"/>
    </font>
    <font>
      <sz val="9"/>
      <color indexed="8"/>
      <name val="Arial"/>
      <family val="2"/>
    </font>
    <font>
      <b/>
      <sz val="10"/>
      <color indexed="8"/>
      <name val="Calibri"/>
      <family val="2"/>
    </font>
    <font>
      <b/>
      <sz val="15"/>
      <color theme="0"/>
      <name val="Arial"/>
      <family val="2"/>
    </font>
    <font>
      <b/>
      <sz val="8"/>
      <color theme="1"/>
      <name val="Arial"/>
      <family val="2"/>
    </font>
    <font>
      <sz val="10"/>
      <color indexed="10"/>
      <name val="Arial"/>
      <family val="2"/>
    </font>
    <font>
      <b/>
      <sz val="10"/>
      <color rgb="FFFF0000"/>
      <name val="Arial"/>
      <family val="2"/>
    </font>
    <font>
      <b/>
      <sz val="9"/>
      <name val="Arial"/>
      <family val="2"/>
    </font>
    <font>
      <sz val="9"/>
      <name val="Arial"/>
      <family val="2"/>
    </font>
    <font>
      <b/>
      <sz val="11"/>
      <color rgb="FF000000"/>
      <name val="Arial"/>
      <family val="2"/>
    </font>
    <font>
      <sz val="10"/>
      <color rgb="FF000000"/>
      <name val="Arial"/>
      <family val="2"/>
    </font>
  </fonts>
  <fills count="11">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theme="1"/>
        <bgColor indexed="64"/>
      </patternFill>
    </fill>
    <fill>
      <patternFill patternType="solid">
        <fgColor indexed="43"/>
        <bgColor indexed="64"/>
      </patternFill>
    </fill>
    <fill>
      <patternFill patternType="solid">
        <fgColor theme="0" tint="-4.9989318521683403E-2"/>
        <bgColor indexed="64"/>
      </patternFill>
    </fill>
  </fills>
  <borders count="58">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style="thin">
        <color indexed="64"/>
      </top>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s>
  <cellStyleXfs count="4">
    <xf numFmtId="0" fontId="0" fillId="0" borderId="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cellStyleXfs>
  <cellXfs count="516">
    <xf numFmtId="0" fontId="0" fillId="0" borderId="0" xfId="0"/>
    <xf numFmtId="0" fontId="10" fillId="0" borderId="0" xfId="0" applyFont="1"/>
    <xf numFmtId="0" fontId="10" fillId="3" borderId="0" xfId="0" applyFont="1" applyFill="1"/>
    <xf numFmtId="0" fontId="10" fillId="3" borderId="7" xfId="0" applyFont="1" applyFill="1" applyBorder="1"/>
    <xf numFmtId="0" fontId="10" fillId="3" borderId="8" xfId="0" applyFont="1" applyFill="1" applyBorder="1"/>
    <xf numFmtId="0" fontId="10" fillId="3" borderId="9" xfId="0" applyFont="1" applyFill="1" applyBorder="1"/>
    <xf numFmtId="0" fontId="13" fillId="3" borderId="0" xfId="0" applyFont="1" applyFill="1" applyAlignment="1">
      <alignment horizontal="center" vertical="top"/>
    </xf>
    <xf numFmtId="0" fontId="13" fillId="3" borderId="14" xfId="0" applyFont="1" applyFill="1" applyBorder="1" applyAlignment="1">
      <alignment horizontal="center" vertical="top"/>
    </xf>
    <xf numFmtId="0" fontId="13" fillId="3" borderId="12" xfId="0" applyFont="1" applyFill="1" applyBorder="1" applyAlignment="1">
      <alignment horizontal="center" vertical="top"/>
    </xf>
    <xf numFmtId="0" fontId="11" fillId="3" borderId="0" xfId="0" applyFont="1" applyFill="1" applyAlignment="1">
      <alignment horizontal="center" vertical="center"/>
    </xf>
    <xf numFmtId="0" fontId="12" fillId="3" borderId="0" xfId="0" applyFont="1" applyFill="1" applyAlignment="1">
      <alignment horizontal="center" vertical="center"/>
    </xf>
    <xf numFmtId="0" fontId="10" fillId="3" borderId="0" xfId="0" applyFont="1" applyFill="1" applyAlignment="1">
      <alignment horizontal="center" vertical="center"/>
    </xf>
    <xf numFmtId="0" fontId="10" fillId="3" borderId="12" xfId="0" applyFont="1" applyFill="1" applyBorder="1" applyAlignment="1">
      <alignment horizontal="center" vertical="center"/>
    </xf>
    <xf numFmtId="0" fontId="15" fillId="3" borderId="0" xfId="0" applyFont="1" applyFill="1"/>
    <xf numFmtId="0" fontId="16" fillId="3" borderId="0" xfId="0" applyFont="1" applyFill="1" applyAlignment="1">
      <alignment horizontal="center" vertical="top"/>
    </xf>
    <xf numFmtId="0" fontId="10" fillId="3" borderId="14" xfId="0" applyFont="1" applyFill="1" applyBorder="1"/>
    <xf numFmtId="0" fontId="10" fillId="3" borderId="12" xfId="0" applyFont="1" applyFill="1" applyBorder="1"/>
    <xf numFmtId="0" fontId="11" fillId="3" borderId="0" xfId="0" applyFont="1" applyFill="1"/>
    <xf numFmtId="0" fontId="11" fillId="3" borderId="14" xfId="0" applyFont="1" applyFill="1" applyBorder="1"/>
    <xf numFmtId="0" fontId="14" fillId="3" borderId="12" xfId="0" applyFont="1" applyFill="1" applyBorder="1"/>
    <xf numFmtId="0" fontId="12" fillId="3" borderId="0" xfId="0" applyFont="1" applyFill="1" applyAlignment="1">
      <alignment horizontal="center" textRotation="90"/>
    </xf>
    <xf numFmtId="0" fontId="14" fillId="3" borderId="36" xfId="0" applyFont="1" applyFill="1" applyBorder="1" applyAlignment="1">
      <alignment horizontal="center" textRotation="90"/>
    </xf>
    <xf numFmtId="0" fontId="14" fillId="3" borderId="39" xfId="0" applyFont="1" applyFill="1" applyBorder="1" applyAlignment="1">
      <alignment horizontal="center" textRotation="90" wrapText="1"/>
    </xf>
    <xf numFmtId="0" fontId="14" fillId="3" borderId="39" xfId="0" applyFont="1" applyFill="1" applyBorder="1" applyAlignment="1">
      <alignment horizontal="center" textRotation="90"/>
    </xf>
    <xf numFmtId="0" fontId="10" fillId="4" borderId="0" xfId="0" applyFont="1" applyFill="1"/>
    <xf numFmtId="0" fontId="15" fillId="4" borderId="0" xfId="0" applyFont="1" applyFill="1"/>
    <xf numFmtId="0" fontId="11" fillId="4" borderId="0" xfId="0" applyFont="1" applyFill="1" applyAlignment="1">
      <alignment horizontal="center" vertical="center"/>
    </xf>
    <xf numFmtId="0" fontId="12" fillId="4" borderId="0" xfId="0" applyFont="1" applyFill="1" applyAlignment="1">
      <alignment horizontal="center" vertical="center"/>
    </xf>
    <xf numFmtId="0" fontId="10" fillId="4" borderId="0" xfId="0" applyFont="1" applyFill="1" applyAlignment="1">
      <alignment horizontal="center" vertical="center"/>
    </xf>
    <xf numFmtId="0" fontId="18" fillId="4" borderId="0" xfId="0" applyFont="1" applyFill="1"/>
    <xf numFmtId="0" fontId="18" fillId="4" borderId="0" xfId="0" applyFont="1" applyFill="1" applyAlignment="1">
      <alignment horizontal="left" vertical="center"/>
    </xf>
    <xf numFmtId="0" fontId="20" fillId="4" borderId="0" xfId="0" applyFont="1" applyFill="1"/>
    <xf numFmtId="0" fontId="23" fillId="4" borderId="0" xfId="0" applyFont="1" applyFill="1"/>
    <xf numFmtId="0" fontId="24" fillId="4" borderId="0" xfId="0" applyFont="1" applyFill="1"/>
    <xf numFmtId="0" fontId="10" fillId="4" borderId="26" xfId="0" applyFont="1" applyFill="1" applyBorder="1" applyAlignment="1" applyProtection="1">
      <alignment horizontal="center" vertical="center"/>
      <protection locked="0"/>
    </xf>
    <xf numFmtId="0" fontId="18" fillId="4" borderId="10" xfId="0" applyFont="1" applyFill="1" applyBorder="1" applyAlignment="1">
      <alignment horizontal="left" vertical="center"/>
    </xf>
    <xf numFmtId="43" fontId="10" fillId="4" borderId="10" xfId="1" applyFont="1" applyFill="1" applyBorder="1" applyAlignment="1" applyProtection="1">
      <alignment horizontal="right" vertical="center" wrapText="1"/>
    </xf>
    <xf numFmtId="0" fontId="18" fillId="4" borderId="10" xfId="0" applyFont="1" applyFill="1" applyBorder="1" applyAlignment="1">
      <alignment horizontal="right" vertical="center" wrapText="1"/>
    </xf>
    <xf numFmtId="4" fontId="10" fillId="4" borderId="10" xfId="0" applyNumberFormat="1" applyFont="1" applyFill="1" applyBorder="1" applyAlignment="1">
      <alignment horizontal="right" vertical="center"/>
    </xf>
    <xf numFmtId="4" fontId="10" fillId="4" borderId="37" xfId="0" applyNumberFormat="1" applyFont="1" applyFill="1" applyBorder="1" applyAlignment="1">
      <alignment horizontal="right" vertical="center"/>
    </xf>
    <xf numFmtId="165" fontId="18" fillId="4" borderId="0" xfId="0" applyNumberFormat="1" applyFont="1" applyFill="1" applyAlignment="1">
      <alignment horizontal="center" vertical="center"/>
    </xf>
    <xf numFmtId="9" fontId="18" fillId="4" borderId="0" xfId="0" applyNumberFormat="1" applyFont="1" applyFill="1" applyAlignment="1">
      <alignment horizontal="center" vertical="center"/>
    </xf>
    <xf numFmtId="0" fontId="10" fillId="4" borderId="6" xfId="0" applyFont="1" applyFill="1" applyBorder="1" applyAlignment="1" applyProtection="1">
      <alignment horizontal="center" vertical="center"/>
      <protection locked="0"/>
    </xf>
    <xf numFmtId="166" fontId="25" fillId="4" borderId="0" xfId="0" applyNumberFormat="1" applyFont="1" applyFill="1" applyAlignment="1">
      <alignment horizontal="right"/>
    </xf>
    <xf numFmtId="166" fontId="25" fillId="4" borderId="12" xfId="0" applyNumberFormat="1" applyFont="1" applyFill="1" applyBorder="1" applyAlignment="1">
      <alignment horizontal="right"/>
    </xf>
    <xf numFmtId="0" fontId="26" fillId="4" borderId="0" xfId="0" applyFont="1" applyFill="1" applyAlignment="1">
      <alignment horizontal="center"/>
    </xf>
    <xf numFmtId="0" fontId="27" fillId="4" borderId="0" xfId="0" applyFont="1" applyFill="1" applyAlignment="1">
      <alignment horizontal="center" vertical="center"/>
    </xf>
    <xf numFmtId="0" fontId="3" fillId="4" borderId="0" xfId="0" applyFont="1" applyFill="1" applyProtection="1">
      <protection locked="0"/>
    </xf>
    <xf numFmtId="4" fontId="28" fillId="5" borderId="12" xfId="0" applyNumberFormat="1" applyFont="1" applyFill="1" applyBorder="1" applyAlignment="1">
      <alignment horizontal="right" vertical="center"/>
    </xf>
    <xf numFmtId="0" fontId="28" fillId="4" borderId="0" xfId="0" applyFont="1" applyFill="1" applyProtection="1">
      <protection locked="0"/>
    </xf>
    <xf numFmtId="0" fontId="10" fillId="4" borderId="26" xfId="0" applyFont="1" applyFill="1" applyBorder="1" applyAlignment="1" applyProtection="1">
      <alignment horizontal="center" vertical="center" wrapText="1"/>
      <protection locked="0"/>
    </xf>
    <xf numFmtId="0" fontId="10" fillId="4" borderId="0" xfId="0" applyFont="1" applyFill="1" applyProtection="1">
      <protection locked="0"/>
    </xf>
    <xf numFmtId="0" fontId="9" fillId="4" borderId="28" xfId="0" applyFont="1" applyFill="1" applyBorder="1" applyAlignment="1" applyProtection="1">
      <alignment horizontal="center" vertical="center"/>
      <protection locked="0"/>
    </xf>
    <xf numFmtId="0" fontId="9" fillId="4" borderId="6" xfId="0" applyFont="1" applyFill="1" applyBorder="1" applyAlignment="1" applyProtection="1">
      <alignment horizontal="center" vertical="center"/>
      <protection locked="0"/>
    </xf>
    <xf numFmtId="0" fontId="10" fillId="4" borderId="22" xfId="0" applyFont="1" applyFill="1" applyBorder="1" applyAlignment="1" applyProtection="1">
      <alignment horizontal="center" vertical="center"/>
      <protection locked="0"/>
    </xf>
    <xf numFmtId="4" fontId="10" fillId="4" borderId="0" xfId="0" applyNumberFormat="1" applyFont="1" applyFill="1" applyAlignment="1">
      <alignment horizontal="right" vertical="center"/>
    </xf>
    <xf numFmtId="0" fontId="18" fillId="4" borderId="10"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0" fillId="4" borderId="10" xfId="0" applyFont="1" applyFill="1" applyBorder="1" applyAlignment="1">
      <alignment horizontal="left" vertical="center"/>
    </xf>
    <xf numFmtId="166" fontId="18" fillId="4" borderId="8" xfId="0" applyNumberFormat="1" applyFont="1" applyFill="1" applyBorder="1" applyAlignment="1">
      <alignment horizontal="center" vertical="center"/>
    </xf>
    <xf numFmtId="164" fontId="10" fillId="3" borderId="0" xfId="0" applyNumberFormat="1" applyFont="1" applyFill="1"/>
    <xf numFmtId="0" fontId="14" fillId="3" borderId="0" xfId="0" applyFont="1" applyFill="1" applyAlignment="1">
      <alignment horizontal="center" textRotation="90"/>
    </xf>
    <xf numFmtId="0" fontId="14" fillId="3" borderId="36" xfId="0" applyFont="1" applyFill="1" applyBorder="1" applyAlignment="1">
      <alignment horizontal="center" textRotation="90" wrapText="1"/>
    </xf>
    <xf numFmtId="0" fontId="14" fillId="3" borderId="40" xfId="0" applyFont="1" applyFill="1" applyBorder="1" applyAlignment="1">
      <alignment horizontal="center" textRotation="90" wrapText="1"/>
    </xf>
    <xf numFmtId="0" fontId="33" fillId="3" borderId="40" xfId="0" applyFont="1" applyFill="1" applyBorder="1" applyAlignment="1">
      <alignment horizontal="center" textRotation="90"/>
    </xf>
    <xf numFmtId="0" fontId="14" fillId="4" borderId="0" xfId="0" applyFont="1" applyFill="1" applyAlignment="1">
      <alignment horizontal="center" textRotation="90"/>
    </xf>
    <xf numFmtId="0" fontId="14" fillId="4" borderId="0" xfId="0" applyFont="1" applyFill="1" applyAlignment="1">
      <alignment horizontal="center" textRotation="90" wrapText="1"/>
    </xf>
    <xf numFmtId="0" fontId="9" fillId="4" borderId="0" xfId="0" applyFont="1" applyFill="1" applyAlignment="1">
      <alignment horizontal="center"/>
    </xf>
    <xf numFmtId="49" fontId="9" fillId="4" borderId="0" xfId="0" applyNumberFormat="1" applyFont="1" applyFill="1" applyAlignment="1">
      <alignment horizontal="center"/>
    </xf>
    <xf numFmtId="0" fontId="9" fillId="4" borderId="0" xfId="0" quotePrefix="1" applyFont="1" applyFill="1" applyAlignment="1">
      <alignment horizontal="center"/>
    </xf>
    <xf numFmtId="164" fontId="15" fillId="3" borderId="0" xfId="2" applyNumberFormat="1" applyFont="1" applyFill="1" applyBorder="1" applyAlignment="1">
      <alignment horizontal="right"/>
    </xf>
    <xf numFmtId="164" fontId="9" fillId="4" borderId="0" xfId="2" applyNumberFormat="1" applyFont="1" applyFill="1" applyBorder="1" applyAlignment="1">
      <alignment horizontal="right"/>
    </xf>
    <xf numFmtId="0" fontId="9" fillId="3" borderId="0" xfId="0" applyFont="1" applyFill="1" applyAlignment="1">
      <alignment horizontal="center"/>
    </xf>
    <xf numFmtId="0" fontId="3" fillId="0" borderId="0" xfId="0" applyFont="1"/>
    <xf numFmtId="0" fontId="10" fillId="4" borderId="14" xfId="0" applyFont="1" applyFill="1" applyBorder="1"/>
    <xf numFmtId="0" fontId="10" fillId="4" borderId="12" xfId="0" applyFont="1" applyFill="1" applyBorder="1"/>
    <xf numFmtId="164" fontId="15" fillId="4" borderId="0" xfId="2" applyNumberFormat="1" applyFont="1" applyFill="1" applyBorder="1" applyAlignment="1">
      <alignment horizontal="right"/>
    </xf>
    <xf numFmtId="4" fontId="25" fillId="4" borderId="0" xfId="0" applyNumberFormat="1" applyFont="1" applyFill="1" applyAlignment="1">
      <alignment horizontal="left"/>
    </xf>
    <xf numFmtId="0" fontId="4" fillId="5" borderId="46" xfId="0" applyFont="1" applyFill="1" applyBorder="1" applyAlignment="1">
      <alignment horizontal="left" vertical="center" wrapText="1"/>
    </xf>
    <xf numFmtId="0" fontId="10" fillId="4" borderId="38" xfId="0" applyFont="1" applyFill="1" applyBorder="1" applyAlignment="1">
      <alignment horizontal="center" vertical="center"/>
    </xf>
    <xf numFmtId="0" fontId="18" fillId="4" borderId="14" xfId="0" applyFont="1" applyFill="1" applyBorder="1"/>
    <xf numFmtId="0" fontId="25" fillId="4" borderId="0" xfId="0" applyFont="1" applyFill="1"/>
    <xf numFmtId="9" fontId="25" fillId="4" borderId="0" xfId="0" applyNumberFormat="1" applyFont="1" applyFill="1"/>
    <xf numFmtId="0" fontId="18" fillId="4" borderId="26" xfId="0" applyFont="1" applyFill="1" applyBorder="1" applyAlignment="1">
      <alignment horizontal="center" vertical="center"/>
    </xf>
    <xf numFmtId="0" fontId="18" fillId="4" borderId="3" xfId="0" quotePrefix="1" applyFont="1" applyFill="1" applyBorder="1" applyAlignment="1">
      <alignment horizontal="center" vertical="center"/>
    </xf>
    <xf numFmtId="0" fontId="18" fillId="4" borderId="3" xfId="0" applyFont="1" applyFill="1" applyBorder="1" applyAlignment="1">
      <alignment horizontal="center" vertical="center"/>
    </xf>
    <xf numFmtId="0" fontId="18" fillId="4" borderId="5" xfId="0" quotePrefix="1" applyFont="1" applyFill="1" applyBorder="1" applyAlignment="1">
      <alignment horizontal="center" vertical="center"/>
    </xf>
    <xf numFmtId="0" fontId="18" fillId="4" borderId="0" xfId="0" applyFont="1" applyFill="1" applyAlignment="1">
      <alignment vertical="top" wrapText="1"/>
    </xf>
    <xf numFmtId="0" fontId="18" fillId="4" borderId="0" xfId="0" applyFont="1" applyFill="1" applyAlignment="1">
      <alignment vertical="center" wrapText="1"/>
    </xf>
    <xf numFmtId="0" fontId="18" fillId="4" borderId="13" xfId="0" applyFont="1" applyFill="1" applyBorder="1" applyAlignment="1">
      <alignment horizontal="center" vertical="center"/>
    </xf>
    <xf numFmtId="0" fontId="18" fillId="4" borderId="12" xfId="0" applyFont="1" applyFill="1" applyBorder="1"/>
    <xf numFmtId="0" fontId="19" fillId="4" borderId="51" xfId="0" applyFont="1" applyFill="1" applyBorder="1" applyAlignment="1">
      <alignment horizontal="left" vertical="center" wrapText="1"/>
    </xf>
    <xf numFmtId="0" fontId="29" fillId="5" borderId="0" xfId="0" applyFont="1" applyFill="1" applyAlignment="1">
      <alignment horizontal="center" vertical="center"/>
    </xf>
    <xf numFmtId="0" fontId="30" fillId="4" borderId="0" xfId="0" applyFont="1" applyFill="1" applyAlignment="1">
      <alignment horizontal="left" vertical="center"/>
    </xf>
    <xf numFmtId="0" fontId="31" fillId="4" borderId="0" xfId="0" applyFont="1" applyFill="1" applyAlignment="1">
      <alignment horizontal="left"/>
    </xf>
    <xf numFmtId="0" fontId="18" fillId="4" borderId="3" xfId="0" applyFont="1" applyFill="1" applyBorder="1" applyAlignment="1" applyProtection="1">
      <alignment horizontal="center" vertical="center"/>
      <protection locked="0"/>
    </xf>
    <xf numFmtId="49" fontId="22" fillId="4" borderId="39" xfId="0" applyNumberFormat="1" applyFont="1" applyFill="1" applyBorder="1" applyAlignment="1" applyProtection="1">
      <alignment horizontal="center" vertical="center" wrapText="1" readingOrder="1"/>
      <protection locked="0"/>
    </xf>
    <xf numFmtId="49" fontId="22" fillId="4" borderId="4" xfId="0" applyNumberFormat="1" applyFont="1" applyFill="1" applyBorder="1" applyAlignment="1" applyProtection="1">
      <alignment horizontal="center" vertical="center" wrapText="1" readingOrder="1"/>
      <protection locked="0"/>
    </xf>
    <xf numFmtId="49" fontId="22" fillId="4" borderId="13" xfId="0" applyNumberFormat="1" applyFont="1" applyFill="1" applyBorder="1" applyAlignment="1" applyProtection="1">
      <alignment horizontal="center" vertical="center" wrapText="1" readingOrder="1"/>
      <protection locked="0"/>
    </xf>
    <xf numFmtId="0" fontId="19" fillId="4" borderId="32" xfId="0" applyFont="1" applyFill="1" applyBorder="1" applyAlignment="1" applyProtection="1">
      <alignment vertical="center"/>
      <protection locked="0"/>
    </xf>
    <xf numFmtId="0" fontId="18" fillId="4" borderId="0" xfId="0" applyFont="1" applyFill="1" applyAlignment="1" applyProtection="1">
      <alignment horizontal="center" vertical="center"/>
      <protection locked="0"/>
    </xf>
    <xf numFmtId="0" fontId="19" fillId="4" borderId="33" xfId="0" applyFont="1" applyFill="1" applyBorder="1" applyAlignment="1" applyProtection="1">
      <alignment vertical="center"/>
      <protection locked="0"/>
    </xf>
    <xf numFmtId="0" fontId="18" fillId="7" borderId="1" xfId="0" applyFont="1" applyFill="1" applyBorder="1" applyAlignment="1" applyProtection="1">
      <alignment vertical="center"/>
      <protection locked="0"/>
    </xf>
    <xf numFmtId="0" fontId="19" fillId="7" borderId="1" xfId="0" applyFont="1" applyFill="1" applyBorder="1" applyAlignment="1" applyProtection="1">
      <alignment vertical="center"/>
      <protection locked="0"/>
    </xf>
    <xf numFmtId="165" fontId="18" fillId="7" borderId="1" xfId="0" applyNumberFormat="1" applyFont="1" applyFill="1" applyBorder="1" applyAlignment="1" applyProtection="1">
      <alignment horizontal="center" vertical="center"/>
      <protection locked="0"/>
    </xf>
    <xf numFmtId="165" fontId="18" fillId="7" borderId="25" xfId="0" applyNumberFormat="1" applyFont="1" applyFill="1" applyBorder="1" applyAlignment="1" applyProtection="1">
      <alignment horizontal="center" vertical="center"/>
      <protection locked="0"/>
    </xf>
    <xf numFmtId="0" fontId="9" fillId="4" borderId="54" xfId="0" applyFont="1" applyFill="1" applyBorder="1" applyAlignment="1" applyProtection="1">
      <alignment horizontal="center" vertical="center"/>
      <protection locked="0"/>
    </xf>
    <xf numFmtId="0" fontId="18" fillId="4" borderId="25" xfId="0" applyFont="1" applyFill="1" applyBorder="1" applyAlignment="1" applyProtection="1">
      <alignment horizontal="left" vertical="center"/>
      <protection locked="0"/>
    </xf>
    <xf numFmtId="0" fontId="19" fillId="4" borderId="33" xfId="0" applyFont="1" applyFill="1" applyBorder="1" applyAlignment="1" applyProtection="1">
      <alignment horizontal="left" vertical="center"/>
      <protection locked="0"/>
    </xf>
    <xf numFmtId="0" fontId="21" fillId="4" borderId="19" xfId="0" applyFont="1" applyFill="1" applyBorder="1" applyAlignment="1" applyProtection="1">
      <alignment horizontal="center" vertical="center" wrapText="1" readingOrder="1"/>
      <protection locked="0"/>
    </xf>
    <xf numFmtId="0" fontId="21" fillId="4" borderId="4" xfId="0" applyFont="1" applyFill="1" applyBorder="1" applyAlignment="1" applyProtection="1">
      <alignment horizontal="center" vertical="center" wrapText="1" readingOrder="1"/>
      <protection locked="0"/>
    </xf>
    <xf numFmtId="0" fontId="21" fillId="4" borderId="13" xfId="0" applyFont="1" applyFill="1" applyBorder="1" applyAlignment="1" applyProtection="1">
      <alignment horizontal="center" vertical="center" wrapText="1" readingOrder="1"/>
      <protection locked="0"/>
    </xf>
    <xf numFmtId="0" fontId="14" fillId="4" borderId="27" xfId="0" applyFont="1" applyFill="1" applyBorder="1" applyAlignment="1" applyProtection="1">
      <alignment horizontal="left" vertical="center"/>
      <protection locked="0"/>
    </xf>
    <xf numFmtId="0" fontId="14" fillId="4" borderId="29" xfId="0" applyFont="1" applyFill="1" applyBorder="1" applyAlignment="1" applyProtection="1">
      <alignment horizontal="center" vertical="center"/>
      <protection locked="0"/>
    </xf>
    <xf numFmtId="0" fontId="19" fillId="4" borderId="1" xfId="0" applyFont="1" applyFill="1" applyBorder="1" applyAlignment="1" applyProtection="1">
      <alignment vertical="center"/>
      <protection locked="0"/>
    </xf>
    <xf numFmtId="0" fontId="19" fillId="4" borderId="33" xfId="0" applyFont="1" applyFill="1" applyBorder="1" applyAlignment="1" applyProtection="1">
      <alignment horizontal="left" vertical="center" wrapText="1"/>
      <protection locked="0"/>
    </xf>
    <xf numFmtId="0" fontId="19" fillId="7" borderId="26" xfId="0" applyFont="1" applyFill="1" applyBorder="1" applyAlignment="1">
      <alignment horizontal="left" vertical="center" wrapText="1"/>
    </xf>
    <xf numFmtId="0" fontId="19" fillId="7" borderId="1" xfId="0" applyFont="1" applyFill="1" applyBorder="1" applyAlignment="1">
      <alignment horizontal="left" vertical="center" wrapText="1"/>
    </xf>
    <xf numFmtId="0" fontId="18" fillId="7" borderId="1" xfId="0" applyFont="1" applyFill="1" applyBorder="1"/>
    <xf numFmtId="0" fontId="18" fillId="7" borderId="2" xfId="0" applyFont="1" applyFill="1" applyBorder="1"/>
    <xf numFmtId="0" fontId="19" fillId="7" borderId="32" xfId="0" applyFont="1" applyFill="1" applyBorder="1" applyAlignment="1">
      <alignment horizontal="left" vertical="center"/>
    </xf>
    <xf numFmtId="0" fontId="19" fillId="7" borderId="1" xfId="0" applyFont="1" applyFill="1" applyBorder="1" applyAlignment="1">
      <alignment horizontal="left" vertical="center"/>
    </xf>
    <xf numFmtId="0" fontId="19" fillId="4" borderId="26" xfId="0" applyFont="1" applyFill="1" applyBorder="1" applyAlignment="1">
      <alignment vertical="center" wrapText="1"/>
    </xf>
    <xf numFmtId="0" fontId="19" fillId="4" borderId="32" xfId="0" applyFont="1" applyFill="1" applyBorder="1" applyAlignment="1">
      <alignment vertical="center" wrapText="1"/>
    </xf>
    <xf numFmtId="0" fontId="19" fillId="4" borderId="28" xfId="0" applyFont="1" applyFill="1" applyBorder="1" applyAlignment="1">
      <alignment vertical="center" wrapText="1"/>
    </xf>
    <xf numFmtId="0" fontId="19" fillId="4" borderId="26" xfId="0" applyFont="1" applyFill="1" applyBorder="1" applyAlignment="1">
      <alignment horizontal="left" vertical="center" wrapText="1"/>
    </xf>
    <xf numFmtId="0" fontId="19" fillId="4" borderId="32" xfId="0" applyFont="1" applyFill="1" applyBorder="1" applyAlignment="1">
      <alignment horizontal="left" vertical="center"/>
    </xf>
    <xf numFmtId="0" fontId="19" fillId="4" borderId="32" xfId="0" applyFont="1" applyFill="1" applyBorder="1" applyAlignment="1">
      <alignment horizontal="left" vertical="center" wrapText="1"/>
    </xf>
    <xf numFmtId="49" fontId="22" fillId="4" borderId="36" xfId="0" applyNumberFormat="1" applyFont="1" applyFill="1" applyBorder="1" applyAlignment="1" applyProtection="1">
      <alignment horizontal="center" vertical="center" wrapText="1" readingOrder="1"/>
      <protection locked="0"/>
    </xf>
    <xf numFmtId="49" fontId="22" fillId="4" borderId="55" xfId="0" applyNumberFormat="1" applyFont="1" applyFill="1" applyBorder="1" applyAlignment="1" applyProtection="1">
      <alignment horizontal="center" vertical="center" wrapText="1" readingOrder="1"/>
      <protection locked="0"/>
    </xf>
    <xf numFmtId="49" fontId="23" fillId="4" borderId="55" xfId="0" applyNumberFormat="1" applyFont="1" applyFill="1" applyBorder="1" applyAlignment="1" applyProtection="1">
      <alignment horizontal="center" vertical="center" wrapText="1" readingOrder="1"/>
      <protection locked="0"/>
    </xf>
    <xf numFmtId="0" fontId="8" fillId="4" borderId="42" xfId="0" applyFont="1" applyFill="1" applyBorder="1" applyAlignment="1" applyProtection="1">
      <alignment horizontal="center" vertical="center"/>
      <protection locked="0"/>
    </xf>
    <xf numFmtId="0" fontId="35" fillId="4" borderId="56" xfId="0" applyFont="1" applyFill="1" applyBorder="1" applyAlignment="1" applyProtection="1">
      <alignment horizontal="center" vertical="center"/>
      <protection locked="0"/>
    </xf>
    <xf numFmtId="0" fontId="25" fillId="3" borderId="40" xfId="0" applyFont="1" applyFill="1" applyBorder="1"/>
    <xf numFmtId="0" fontId="25" fillId="3" borderId="1" xfId="0" applyFont="1" applyFill="1" applyBorder="1"/>
    <xf numFmtId="9" fontId="25" fillId="3" borderId="1" xfId="0" applyNumberFormat="1" applyFont="1" applyFill="1" applyBorder="1"/>
    <xf numFmtId="9" fontId="25" fillId="3" borderId="3" xfId="0" applyNumberFormat="1" applyFont="1" applyFill="1" applyBorder="1" applyProtection="1">
      <protection locked="0"/>
    </xf>
    <xf numFmtId="4" fontId="25" fillId="9" borderId="27" xfId="0" applyNumberFormat="1" applyFont="1" applyFill="1" applyBorder="1"/>
    <xf numFmtId="4" fontId="25" fillId="9" borderId="29" xfId="0" applyNumberFormat="1" applyFont="1" applyFill="1" applyBorder="1"/>
    <xf numFmtId="0" fontId="10" fillId="4" borderId="38" xfId="0" applyFont="1" applyFill="1" applyBorder="1" applyAlignment="1" applyProtection="1">
      <alignment horizontal="center" vertical="center"/>
      <protection locked="0"/>
    </xf>
    <xf numFmtId="164" fontId="9" fillId="3" borderId="0" xfId="0" quotePrefix="1" applyNumberFormat="1" applyFont="1" applyFill="1" applyAlignment="1">
      <alignment horizontal="center"/>
    </xf>
    <xf numFmtId="49" fontId="22" fillId="0" borderId="5" xfId="0" applyNumberFormat="1" applyFont="1" applyBorder="1" applyAlignment="1" applyProtection="1">
      <alignment horizontal="center" vertical="center" wrapText="1" readingOrder="1"/>
      <protection locked="0"/>
    </xf>
    <xf numFmtId="0" fontId="14" fillId="0" borderId="15" xfId="0" applyFont="1" applyBorder="1" applyAlignment="1" applyProtection="1">
      <alignment vertical="center"/>
      <protection locked="0"/>
    </xf>
    <xf numFmtId="0" fontId="4" fillId="5" borderId="46" xfId="0" applyFont="1" applyFill="1" applyBorder="1" applyAlignment="1" applyProtection="1">
      <alignment horizontal="left" vertical="center" wrapText="1"/>
      <protection locked="0"/>
    </xf>
    <xf numFmtId="0" fontId="4" fillId="5" borderId="24" xfId="0" applyFont="1" applyFill="1" applyBorder="1" applyAlignment="1" applyProtection="1">
      <alignment horizontal="left" vertical="center" wrapText="1"/>
      <protection locked="0"/>
    </xf>
    <xf numFmtId="0" fontId="9" fillId="4" borderId="23" xfId="0" applyFont="1" applyFill="1" applyBorder="1" applyAlignment="1" applyProtection="1">
      <alignment horizontal="center" vertical="center"/>
      <protection locked="0"/>
    </xf>
    <xf numFmtId="0" fontId="10" fillId="4" borderId="23" xfId="0" applyFont="1" applyFill="1" applyBorder="1" applyAlignment="1" applyProtection="1">
      <alignment horizontal="center" vertical="center"/>
      <protection locked="0"/>
    </xf>
    <xf numFmtId="0" fontId="10" fillId="4" borderId="28" xfId="0" applyFont="1" applyFill="1" applyBorder="1" applyAlignment="1" applyProtection="1">
      <alignment horizontal="center" vertical="center"/>
      <protection locked="0"/>
    </xf>
    <xf numFmtId="0" fontId="19" fillId="4" borderId="33" xfId="0" applyFont="1" applyFill="1" applyBorder="1" applyAlignment="1" applyProtection="1">
      <alignment vertical="center" wrapText="1"/>
      <protection locked="0"/>
    </xf>
    <xf numFmtId="0" fontId="19" fillId="4" borderId="32" xfId="0" applyFont="1" applyFill="1" applyBorder="1" applyAlignment="1" applyProtection="1">
      <alignment horizontal="left" vertical="center"/>
      <protection locked="0"/>
    </xf>
    <xf numFmtId="0" fontId="18" fillId="4" borderId="2" xfId="0" applyFont="1" applyFill="1" applyBorder="1" applyAlignment="1" applyProtection="1">
      <alignment horizontal="left" vertical="center"/>
      <protection locked="0"/>
    </xf>
    <xf numFmtId="0" fontId="10" fillId="4" borderId="19" xfId="0" applyFont="1" applyFill="1" applyBorder="1" applyAlignment="1" applyProtection="1">
      <alignment horizontal="center" vertical="center"/>
      <protection locked="0"/>
    </xf>
    <xf numFmtId="0" fontId="4" fillId="5" borderId="24" xfId="0" applyFont="1" applyFill="1" applyBorder="1" applyAlignment="1">
      <alignment horizontal="left" vertical="center" wrapText="1"/>
    </xf>
    <xf numFmtId="0" fontId="10" fillId="4" borderId="57" xfId="0" applyFont="1" applyFill="1" applyBorder="1" applyAlignment="1" applyProtection="1">
      <alignment horizontal="center" vertical="center"/>
      <protection locked="0"/>
    </xf>
    <xf numFmtId="9" fontId="25" fillId="4" borderId="0" xfId="0" applyNumberFormat="1" applyFont="1" applyFill="1" applyProtection="1">
      <protection locked="0"/>
    </xf>
    <xf numFmtId="0" fontId="11" fillId="4" borderId="14" xfId="0" applyFont="1" applyFill="1" applyBorder="1" applyAlignment="1">
      <alignment vertical="center"/>
    </xf>
    <xf numFmtId="0" fontId="11" fillId="4" borderId="0" xfId="0" applyFont="1" applyFill="1" applyAlignment="1">
      <alignment vertical="center"/>
    </xf>
    <xf numFmtId="0" fontId="19" fillId="4" borderId="3" xfId="0" applyFont="1" applyFill="1" applyBorder="1" applyAlignment="1">
      <alignment horizontal="center" vertical="center"/>
    </xf>
    <xf numFmtId="0" fontId="11" fillId="4" borderId="3" xfId="0" applyFont="1" applyFill="1" applyBorder="1" applyAlignment="1">
      <alignment horizontal="center" vertical="center"/>
    </xf>
    <xf numFmtId="0" fontId="10" fillId="4" borderId="3" xfId="0" applyFont="1" applyFill="1" applyBorder="1" applyAlignment="1" applyProtection="1">
      <alignment horizontal="center" vertical="center"/>
      <protection locked="0"/>
    </xf>
    <xf numFmtId="0" fontId="9" fillId="4" borderId="19" xfId="0" applyFont="1" applyFill="1" applyBorder="1" applyAlignment="1" applyProtection="1">
      <alignment horizontal="center" vertical="center"/>
      <protection locked="0"/>
    </xf>
    <xf numFmtId="0" fontId="18" fillId="4" borderId="0" xfId="0" applyFont="1" applyFill="1" applyAlignment="1">
      <alignment horizontal="left" vertical="top" wrapText="1"/>
    </xf>
    <xf numFmtId="4" fontId="25" fillId="3" borderId="0" xfId="0" applyNumberFormat="1" applyFont="1" applyFill="1" applyAlignment="1">
      <alignment horizontal="left"/>
    </xf>
    <xf numFmtId="4" fontId="37" fillId="3" borderId="0" xfId="0" applyNumberFormat="1" applyFont="1" applyFill="1" applyAlignment="1" applyProtection="1">
      <alignment horizontal="right"/>
      <protection locked="0"/>
    </xf>
    <xf numFmtId="0" fontId="18" fillId="4" borderId="19" xfId="0" applyFont="1" applyFill="1" applyBorder="1" applyAlignment="1">
      <alignment vertical="center" wrapText="1"/>
    </xf>
    <xf numFmtId="0" fontId="18" fillId="4" borderId="36" xfId="0" applyFont="1" applyFill="1" applyBorder="1" applyAlignment="1" applyProtection="1">
      <alignment horizontal="center" vertical="center" wrapText="1"/>
      <protection locked="0"/>
    </xf>
    <xf numFmtId="0" fontId="18" fillId="4" borderId="4" xfId="0" applyFont="1" applyFill="1" applyBorder="1" applyAlignment="1" applyProtection="1">
      <alignment vertical="center" wrapText="1"/>
      <protection locked="0"/>
    </xf>
    <xf numFmtId="0" fontId="18" fillId="4" borderId="13" xfId="0" applyFont="1" applyFill="1" applyBorder="1" applyAlignment="1" applyProtection="1">
      <alignment horizontal="center" vertical="center" wrapText="1"/>
      <protection locked="0"/>
    </xf>
    <xf numFmtId="0" fontId="9" fillId="4" borderId="22" xfId="0" applyFont="1" applyFill="1" applyBorder="1" applyAlignment="1" applyProtection="1">
      <alignment horizontal="center" vertical="center"/>
      <protection locked="0"/>
    </xf>
    <xf numFmtId="0" fontId="5" fillId="5" borderId="49" xfId="0" applyFont="1" applyFill="1" applyBorder="1" applyAlignment="1">
      <alignment vertical="center"/>
    </xf>
    <xf numFmtId="0" fontId="5" fillId="5" borderId="45" xfId="0" applyFont="1" applyFill="1" applyBorder="1" applyAlignment="1">
      <alignment vertical="center"/>
    </xf>
    <xf numFmtId="0" fontId="10" fillId="4" borderId="54" xfId="0" applyFont="1" applyFill="1" applyBorder="1" applyAlignment="1" applyProtection="1">
      <alignment horizontal="center" vertical="center"/>
      <protection locked="0"/>
    </xf>
    <xf numFmtId="0" fontId="24" fillId="4" borderId="14" xfId="0" applyFont="1" applyFill="1" applyBorder="1"/>
    <xf numFmtId="39" fontId="10" fillId="4" borderId="14" xfId="1" applyNumberFormat="1" applyFont="1" applyFill="1" applyBorder="1" applyAlignment="1" applyProtection="1">
      <alignment vertical="center"/>
    </xf>
    <xf numFmtId="4" fontId="4" fillId="0" borderId="14" xfId="0" applyNumberFormat="1" applyFont="1" applyBorder="1" applyAlignment="1">
      <alignment vertical="center"/>
    </xf>
    <xf numFmtId="4" fontId="28" fillId="5" borderId="47" xfId="0" applyNumberFormat="1" applyFont="1" applyFill="1" applyBorder="1" applyAlignment="1">
      <alignment horizontal="right" vertical="center"/>
    </xf>
    <xf numFmtId="0" fontId="10" fillId="4" borderId="23" xfId="0" applyFont="1" applyFill="1" applyBorder="1" applyAlignment="1" applyProtection="1">
      <alignment horizontal="center" vertical="center" wrapText="1"/>
      <protection locked="0"/>
    </xf>
    <xf numFmtId="4" fontId="37" fillId="3" borderId="12" xfId="0" applyNumberFormat="1" applyFont="1" applyFill="1" applyBorder="1" applyAlignment="1" applyProtection="1">
      <alignment horizontal="right"/>
      <protection locked="0"/>
    </xf>
    <xf numFmtId="4" fontId="10" fillId="4" borderId="14" xfId="0" applyNumberFormat="1" applyFont="1" applyFill="1" applyBorder="1" applyAlignment="1">
      <alignment vertical="center"/>
    </xf>
    <xf numFmtId="0" fontId="40" fillId="5" borderId="32" xfId="0" applyFont="1" applyFill="1" applyBorder="1" applyAlignment="1" applyProtection="1">
      <alignment horizontal="center" vertical="center" wrapText="1"/>
      <protection locked="0"/>
    </xf>
    <xf numFmtId="4" fontId="10" fillId="5" borderId="32" xfId="0" applyNumberFormat="1" applyFont="1" applyFill="1" applyBorder="1" applyAlignment="1">
      <alignment horizontal="right" vertical="center"/>
    </xf>
    <xf numFmtId="4" fontId="10" fillId="5" borderId="1" xfId="0" applyNumberFormat="1" applyFont="1" applyFill="1" applyBorder="1" applyAlignment="1">
      <alignment horizontal="right" vertical="center"/>
    </xf>
    <xf numFmtId="0" fontId="10" fillId="10" borderId="14" xfId="0" applyFont="1" applyFill="1" applyBorder="1" applyAlignment="1" applyProtection="1">
      <alignment horizontal="center" vertical="center" wrapText="1"/>
      <protection locked="0"/>
    </xf>
    <xf numFmtId="4" fontId="10" fillId="10" borderId="0" xfId="0" applyNumberFormat="1" applyFont="1" applyFill="1" applyAlignment="1">
      <alignment horizontal="right" vertical="center"/>
    </xf>
    <xf numFmtId="4" fontId="10" fillId="10" borderId="12" xfId="0" applyNumberFormat="1" applyFont="1" applyFill="1" applyBorder="1" applyAlignment="1">
      <alignment horizontal="right" vertical="center"/>
    </xf>
    <xf numFmtId="0" fontId="10" fillId="4" borderId="3" xfId="0" applyFont="1" applyFill="1" applyBorder="1" applyAlignment="1" applyProtection="1">
      <alignment horizontal="center" vertical="center" wrapText="1"/>
      <protection locked="0"/>
    </xf>
    <xf numFmtId="0" fontId="10" fillId="4" borderId="46" xfId="0" applyFont="1" applyFill="1" applyBorder="1" applyAlignment="1" applyProtection="1">
      <alignment horizontal="center" vertical="center" wrapText="1"/>
      <protection locked="0"/>
    </xf>
    <xf numFmtId="0" fontId="10" fillId="4" borderId="14" xfId="0" applyFont="1" applyFill="1" applyBorder="1" applyProtection="1">
      <protection locked="0"/>
    </xf>
    <xf numFmtId="0" fontId="5" fillId="5" borderId="49" xfId="0" applyFont="1" applyFill="1" applyBorder="1" applyAlignment="1">
      <alignment horizontal="center" vertical="center"/>
    </xf>
    <xf numFmtId="4" fontId="28" fillId="5" borderId="18" xfId="0" applyNumberFormat="1" applyFont="1" applyFill="1" applyBorder="1" applyAlignment="1">
      <alignment horizontal="right" vertical="center"/>
    </xf>
    <xf numFmtId="0" fontId="18" fillId="4" borderId="0" xfId="0" applyFont="1" applyFill="1" applyAlignment="1">
      <alignment horizontal="left" vertical="center" wrapText="1"/>
    </xf>
    <xf numFmtId="4" fontId="10" fillId="4" borderId="0" xfId="0" applyNumberFormat="1" applyFont="1" applyFill="1" applyAlignment="1">
      <alignment horizontal="right" vertical="center" wrapText="1"/>
    </xf>
    <xf numFmtId="0" fontId="18" fillId="4" borderId="0" xfId="0" applyFont="1" applyFill="1" applyAlignment="1">
      <alignment horizontal="right" vertical="center" wrapText="1"/>
    </xf>
    <xf numFmtId="4" fontId="10" fillId="4" borderId="12" xfId="0" applyNumberFormat="1" applyFont="1" applyFill="1" applyBorder="1" applyAlignment="1">
      <alignment horizontal="right" vertical="center"/>
    </xf>
    <xf numFmtId="166" fontId="18" fillId="4" borderId="0" xfId="0" applyNumberFormat="1" applyFont="1" applyFill="1" applyAlignment="1">
      <alignment horizontal="center" vertical="center"/>
    </xf>
    <xf numFmtId="0" fontId="14" fillId="3" borderId="0" xfId="0" applyFont="1" applyFill="1" applyAlignment="1">
      <alignment horizontal="left" vertical="top" wrapText="1"/>
    </xf>
    <xf numFmtId="0" fontId="0" fillId="0" borderId="0" xfId="0" applyAlignment="1">
      <alignment horizontal="left" vertical="top"/>
    </xf>
    <xf numFmtId="0" fontId="14" fillId="3" borderId="0" xfId="0" applyFont="1" applyFill="1" applyAlignment="1">
      <alignment horizontal="left" vertical="top" wrapText="1" indent="1"/>
    </xf>
    <xf numFmtId="0" fontId="0" fillId="0" borderId="0" xfId="0" applyAlignment="1">
      <alignment horizontal="left" vertical="top" indent="1"/>
    </xf>
    <xf numFmtId="0" fontId="9" fillId="3" borderId="0" xfId="0" applyFont="1" applyFill="1" applyAlignment="1">
      <alignment horizontal="left" vertical="top" wrapText="1" indent="1"/>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3" fillId="0" borderId="9" xfId="0" applyFont="1" applyBorder="1" applyAlignment="1">
      <alignment horizontal="center"/>
    </xf>
    <xf numFmtId="0" fontId="34" fillId="8" borderId="38" xfId="0" applyFont="1" applyFill="1" applyBorder="1" applyAlignment="1">
      <alignment horizontal="center" vertical="center"/>
    </xf>
    <xf numFmtId="0" fontId="34" fillId="8" borderId="10" xfId="0" applyFont="1" applyFill="1" applyBorder="1" applyAlignment="1">
      <alignment horizontal="center" vertical="center"/>
    </xf>
    <xf numFmtId="0" fontId="34" fillId="8" borderId="37" xfId="0" applyFont="1" applyFill="1" applyBorder="1" applyAlignment="1">
      <alignment horizontal="center" vertical="center"/>
    </xf>
    <xf numFmtId="0" fontId="9" fillId="4" borderId="0" xfId="0" quotePrefix="1" applyFont="1" applyFill="1" applyAlignment="1">
      <alignment horizontal="center"/>
    </xf>
    <xf numFmtId="0" fontId="9" fillId="4" borderId="0" xfId="0" applyFont="1" applyFill="1" applyAlignment="1">
      <alignment horizontal="center"/>
    </xf>
    <xf numFmtId="164" fontId="9" fillId="4" borderId="0" xfId="2" applyNumberFormat="1" applyFont="1" applyFill="1" applyBorder="1" applyAlignment="1">
      <alignment horizontal="right"/>
    </xf>
    <xf numFmtId="164" fontId="15" fillId="3" borderId="0" xfId="2" applyNumberFormat="1" applyFont="1" applyFill="1" applyBorder="1" applyAlignment="1">
      <alignment horizontal="right"/>
    </xf>
    <xf numFmtId="0" fontId="17" fillId="8" borderId="38" xfId="0" applyFont="1" applyFill="1" applyBorder="1" applyAlignment="1">
      <alignment horizontal="center" vertical="center"/>
    </xf>
    <xf numFmtId="0" fontId="17" fillId="8" borderId="10" xfId="0" applyFont="1" applyFill="1" applyBorder="1" applyAlignment="1">
      <alignment horizontal="center" vertical="center"/>
    </xf>
    <xf numFmtId="0" fontId="17" fillId="8" borderId="37" xfId="0" applyFont="1" applyFill="1" applyBorder="1" applyAlignment="1">
      <alignment horizontal="center" vertical="center"/>
    </xf>
    <xf numFmtId="0" fontId="14" fillId="4" borderId="0" xfId="0" applyFont="1" applyFill="1" applyAlignment="1">
      <alignment horizontal="center" textRotation="90"/>
    </xf>
    <xf numFmtId="0" fontId="14" fillId="4" borderId="0" xfId="0" applyFont="1" applyFill="1" applyAlignment="1">
      <alignment horizontal="center" textRotation="90" wrapText="1"/>
    </xf>
    <xf numFmtId="0" fontId="12" fillId="3" borderId="0" xfId="0" applyFont="1" applyFill="1" applyAlignment="1">
      <alignment horizontal="center" textRotation="90"/>
    </xf>
    <xf numFmtId="0" fontId="5" fillId="5" borderId="49" xfId="0" applyFont="1" applyFill="1" applyBorder="1" applyAlignment="1">
      <alignment horizontal="left" vertical="center"/>
    </xf>
    <xf numFmtId="0" fontId="20" fillId="5" borderId="50" xfId="0" applyFont="1" applyFill="1" applyBorder="1" applyAlignment="1">
      <alignment horizontal="left" vertical="center"/>
    </xf>
    <xf numFmtId="4" fontId="4" fillId="5" borderId="49" xfId="0" applyNumberFormat="1" applyFont="1" applyFill="1" applyBorder="1" applyAlignment="1">
      <alignment horizontal="right" vertical="center"/>
    </xf>
    <xf numFmtId="4" fontId="4" fillId="5" borderId="18" xfId="0" applyNumberFormat="1" applyFont="1" applyFill="1" applyBorder="1" applyAlignment="1">
      <alignment horizontal="right" vertical="center"/>
    </xf>
    <xf numFmtId="4" fontId="39" fillId="4" borderId="32" xfId="0" applyNumberFormat="1" applyFont="1" applyFill="1" applyBorder="1" applyAlignment="1">
      <alignment horizontal="right" vertical="center"/>
    </xf>
    <xf numFmtId="4" fontId="39" fillId="4" borderId="1" xfId="0" applyNumberFormat="1" applyFont="1" applyFill="1" applyBorder="1" applyAlignment="1">
      <alignment horizontal="right" vertical="center"/>
    </xf>
    <xf numFmtId="4" fontId="10" fillId="4" borderId="32" xfId="0" applyNumberFormat="1" applyFont="1" applyFill="1" applyBorder="1" applyAlignment="1">
      <alignment horizontal="center" vertical="center"/>
    </xf>
    <xf numFmtId="4" fontId="10" fillId="4" borderId="25" xfId="0" applyNumberFormat="1" applyFont="1" applyFill="1" applyBorder="1" applyAlignment="1">
      <alignment horizontal="center" vertical="center"/>
    </xf>
    <xf numFmtId="0" fontId="10" fillId="4" borderId="36" xfId="0" applyFont="1" applyFill="1" applyBorder="1" applyAlignment="1">
      <alignment horizontal="left" vertical="center" wrapText="1"/>
    </xf>
    <xf numFmtId="0" fontId="10" fillId="4" borderId="40" xfId="0" applyFont="1" applyFill="1" applyBorder="1" applyAlignment="1">
      <alignment horizontal="left" vertical="center" wrapText="1"/>
    </xf>
    <xf numFmtId="0" fontId="10" fillId="4" borderId="39" xfId="0" applyFont="1" applyFill="1" applyBorder="1" applyAlignment="1">
      <alignment horizontal="left" vertical="center" wrapText="1"/>
    </xf>
    <xf numFmtId="0" fontId="10" fillId="4" borderId="32" xfId="0" applyFont="1" applyFill="1" applyBorder="1" applyAlignment="1">
      <alignment horizontal="left" vertical="center"/>
    </xf>
    <xf numFmtId="0" fontId="18" fillId="4" borderId="1" xfId="0" applyFont="1" applyFill="1" applyBorder="1" applyAlignment="1">
      <alignment horizontal="left" vertical="center"/>
    </xf>
    <xf numFmtId="0" fontId="18" fillId="4" borderId="2" xfId="0" applyFont="1" applyFill="1" applyBorder="1" applyAlignment="1">
      <alignment horizontal="left" vertical="center"/>
    </xf>
    <xf numFmtId="4" fontId="10" fillId="4" borderId="51" xfId="0" applyNumberFormat="1" applyFont="1" applyFill="1" applyBorder="1" applyAlignment="1">
      <alignment horizontal="right" vertical="center"/>
    </xf>
    <xf numFmtId="4" fontId="10" fillId="4" borderId="9" xfId="0" applyNumberFormat="1" applyFont="1" applyFill="1" applyBorder="1" applyAlignment="1">
      <alignment horizontal="right" vertical="center"/>
    </xf>
    <xf numFmtId="0" fontId="10" fillId="0" borderId="32" xfId="0" applyFont="1" applyBorder="1" applyAlignment="1">
      <alignment horizontal="left"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4" fontId="10" fillId="4" borderId="36" xfId="0" applyNumberFormat="1" applyFont="1" applyFill="1" applyBorder="1" applyAlignment="1">
      <alignment horizontal="right" vertical="center"/>
    </xf>
    <xf numFmtId="4" fontId="10" fillId="4" borderId="47" xfId="0" applyNumberFormat="1" applyFont="1" applyFill="1" applyBorder="1" applyAlignment="1">
      <alignment horizontal="right" vertical="center"/>
    </xf>
    <xf numFmtId="0" fontId="4" fillId="5" borderId="49" xfId="0" applyFont="1" applyFill="1" applyBorder="1" applyAlignment="1">
      <alignment horizontal="left" vertical="center" wrapText="1"/>
    </xf>
    <xf numFmtId="0" fontId="4" fillId="5" borderId="45" xfId="0" applyFont="1" applyFill="1" applyBorder="1" applyAlignment="1">
      <alignment horizontal="left" vertical="center" wrapText="1"/>
    </xf>
    <xf numFmtId="0" fontId="4" fillId="5" borderId="50" xfId="0" applyFont="1" applyFill="1" applyBorder="1" applyAlignment="1">
      <alignment horizontal="left" vertical="center" wrapText="1"/>
    </xf>
    <xf numFmtId="43" fontId="10" fillId="4" borderId="32" xfId="1" applyFont="1" applyFill="1" applyBorder="1" applyAlignment="1" applyProtection="1">
      <alignment horizontal="center" vertical="center"/>
    </xf>
    <xf numFmtId="43" fontId="10" fillId="4" borderId="1" xfId="1" applyFont="1" applyFill="1" applyBorder="1" applyAlignment="1" applyProtection="1">
      <alignment horizontal="center" vertical="center"/>
    </xf>
    <xf numFmtId="43" fontId="10" fillId="0" borderId="32" xfId="1" applyFont="1" applyFill="1" applyBorder="1" applyAlignment="1" applyProtection="1">
      <alignment vertical="center"/>
    </xf>
    <xf numFmtId="43" fontId="10" fillId="0" borderId="2" xfId="1" applyFont="1" applyFill="1" applyBorder="1" applyAlignment="1" applyProtection="1">
      <alignment vertical="center"/>
    </xf>
    <xf numFmtId="39" fontId="10" fillId="4" borderId="32" xfId="1" applyNumberFormat="1" applyFont="1" applyFill="1" applyBorder="1" applyAlignment="1" applyProtection="1">
      <alignment horizontal="right" vertical="center"/>
    </xf>
    <xf numFmtId="39" fontId="10" fillId="4" borderId="25" xfId="1" applyNumberFormat="1" applyFont="1" applyFill="1" applyBorder="1" applyAlignment="1" applyProtection="1">
      <alignment horizontal="right" vertical="center"/>
    </xf>
    <xf numFmtId="0" fontId="10" fillId="4" borderId="1" xfId="0" applyFont="1" applyFill="1" applyBorder="1" applyAlignment="1">
      <alignment horizontal="left" vertical="center"/>
    </xf>
    <xf numFmtId="0" fontId="10" fillId="4" borderId="2" xfId="0" applyFont="1" applyFill="1" applyBorder="1" applyAlignment="1">
      <alignment horizontal="left" vertical="center"/>
    </xf>
    <xf numFmtId="0" fontId="10" fillId="4" borderId="32"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0" fillId="4" borderId="2" xfId="0" applyFont="1" applyFill="1" applyBorder="1" applyAlignment="1">
      <alignment horizontal="left" vertical="center" wrapText="1"/>
    </xf>
    <xf numFmtId="4" fontId="25" fillId="3" borderId="1" xfId="0" applyNumberFormat="1" applyFont="1" applyFill="1" applyBorder="1" applyAlignment="1">
      <alignment horizontal="left"/>
    </xf>
    <xf numFmtId="0" fontId="10" fillId="4" borderId="31" xfId="0" applyFont="1" applyFill="1" applyBorder="1" applyAlignment="1">
      <alignment horizontal="left" vertical="center"/>
    </xf>
    <xf numFmtId="0" fontId="1" fillId="4" borderId="11" xfId="0" applyFont="1" applyFill="1" applyBorder="1" applyAlignment="1">
      <alignment horizontal="left" vertical="center"/>
    </xf>
    <xf numFmtId="0" fontId="1" fillId="4" borderId="52" xfId="0" applyFont="1" applyFill="1" applyBorder="1" applyAlignment="1">
      <alignment horizontal="left" vertical="center"/>
    </xf>
    <xf numFmtId="4" fontId="39" fillId="4" borderId="31" xfId="0" applyNumberFormat="1" applyFont="1" applyFill="1" applyBorder="1" applyAlignment="1">
      <alignment horizontal="right" vertical="center"/>
    </xf>
    <xf numFmtId="4" fontId="39" fillId="4" borderId="11" xfId="0" applyNumberFormat="1" applyFont="1" applyFill="1" applyBorder="1" applyAlignment="1">
      <alignment horizontal="right" vertical="center"/>
    </xf>
    <xf numFmtId="4" fontId="10" fillId="4" borderId="44" xfId="0" applyNumberFormat="1" applyFont="1" applyFill="1" applyBorder="1" applyAlignment="1">
      <alignment horizontal="center" vertical="center"/>
    </xf>
    <xf numFmtId="4" fontId="10" fillId="4" borderId="16" xfId="0" applyNumberFormat="1" applyFont="1" applyFill="1" applyBorder="1" applyAlignment="1">
      <alignment horizontal="center" vertical="center"/>
    </xf>
    <xf numFmtId="4" fontId="10" fillId="4" borderId="32" xfId="0" applyNumberFormat="1" applyFont="1" applyFill="1" applyBorder="1" applyAlignment="1" applyProtection="1">
      <alignment horizontal="right" vertical="center"/>
      <protection locked="0"/>
    </xf>
    <xf numFmtId="4" fontId="10" fillId="4" borderId="25" xfId="0" applyNumberFormat="1" applyFont="1" applyFill="1" applyBorder="1" applyAlignment="1" applyProtection="1">
      <alignment horizontal="right" vertical="center"/>
      <protection locked="0"/>
    </xf>
    <xf numFmtId="4" fontId="10" fillId="4" borderId="44" xfId="0" applyNumberFormat="1" applyFont="1" applyFill="1" applyBorder="1" applyAlignment="1" applyProtection="1">
      <alignment horizontal="right" vertical="center"/>
      <protection locked="0"/>
    </xf>
    <xf numFmtId="4" fontId="10" fillId="4" borderId="16" xfId="0" applyNumberFormat="1" applyFont="1" applyFill="1" applyBorder="1" applyAlignment="1" applyProtection="1">
      <alignment horizontal="right" vertical="center"/>
      <protection locked="0"/>
    </xf>
    <xf numFmtId="43" fontId="10" fillId="4" borderId="32" xfId="1" applyFont="1" applyFill="1" applyBorder="1" applyAlignment="1" applyProtection="1">
      <alignment horizontal="right" vertical="center" wrapText="1"/>
      <protection locked="0"/>
    </xf>
    <xf numFmtId="43" fontId="10" fillId="4" borderId="2" xfId="1" applyFont="1" applyFill="1" applyBorder="1" applyAlignment="1" applyProtection="1">
      <alignment horizontal="right" vertical="center" wrapText="1"/>
      <protection locked="0"/>
    </xf>
    <xf numFmtId="43" fontId="18" fillId="4" borderId="2" xfId="1" applyFont="1" applyFill="1" applyBorder="1" applyAlignment="1" applyProtection="1">
      <alignment horizontal="right" vertical="center" wrapText="1"/>
      <protection locked="0"/>
    </xf>
    <xf numFmtId="0" fontId="10" fillId="0" borderId="32" xfId="0" applyFont="1" applyBorder="1" applyAlignment="1" applyProtection="1">
      <alignment horizontal="left" vertical="center" wrapText="1"/>
      <protection locked="0"/>
    </xf>
    <xf numFmtId="0" fontId="10" fillId="0" borderId="1" xfId="0" applyFont="1" applyBorder="1" applyAlignment="1" applyProtection="1">
      <alignment horizontal="left" vertical="center" wrapText="1"/>
      <protection locked="0"/>
    </xf>
    <xf numFmtId="0" fontId="10" fillId="0" borderId="2" xfId="0" applyFont="1" applyBorder="1" applyAlignment="1" applyProtection="1">
      <alignment horizontal="left" vertical="center" wrapText="1"/>
      <protection locked="0"/>
    </xf>
    <xf numFmtId="0" fontId="28" fillId="0" borderId="32" xfId="0" applyFont="1" applyBorder="1" applyAlignment="1" applyProtection="1">
      <alignment horizontal="left" vertical="center" wrapText="1"/>
      <protection locked="0"/>
    </xf>
    <xf numFmtId="0" fontId="28" fillId="0" borderId="1" xfId="0" applyFont="1" applyBorder="1" applyAlignment="1" applyProtection="1">
      <alignment horizontal="left" vertical="center" wrapText="1"/>
      <protection locked="0"/>
    </xf>
    <xf numFmtId="0" fontId="28" fillId="0" borderId="2" xfId="0" applyFont="1" applyBorder="1" applyAlignment="1" applyProtection="1">
      <alignment horizontal="left" vertical="center" wrapText="1"/>
      <protection locked="0"/>
    </xf>
    <xf numFmtId="0" fontId="28" fillId="0" borderId="44" xfId="0" applyFont="1" applyBorder="1" applyAlignment="1" applyProtection="1">
      <alignment horizontal="left" vertical="center" wrapText="1"/>
      <protection locked="0"/>
    </xf>
    <xf numFmtId="0" fontId="28" fillId="0" borderId="43" xfId="0" applyFont="1" applyBorder="1" applyAlignment="1" applyProtection="1">
      <alignment horizontal="left" vertical="center" wrapText="1"/>
      <protection locked="0"/>
    </xf>
    <xf numFmtId="0" fontId="28" fillId="0" borderId="41" xfId="0" applyFont="1" applyBorder="1" applyAlignment="1" applyProtection="1">
      <alignment horizontal="left" vertical="center" wrapText="1"/>
      <protection locked="0"/>
    </xf>
    <xf numFmtId="0" fontId="27" fillId="4" borderId="7" xfId="0" applyFont="1" applyFill="1" applyBorder="1" applyAlignment="1">
      <alignment horizontal="center" vertical="center"/>
    </xf>
    <xf numFmtId="0" fontId="27" fillId="4" borderId="8" xfId="0" applyFont="1" applyFill="1" applyBorder="1" applyAlignment="1">
      <alignment horizontal="center" vertical="center"/>
    </xf>
    <xf numFmtId="0" fontId="27" fillId="4" borderId="9" xfId="0" applyFont="1" applyFill="1" applyBorder="1" applyAlignment="1">
      <alignment horizontal="center" vertical="center"/>
    </xf>
    <xf numFmtId="0" fontId="26" fillId="4" borderId="14" xfId="0" applyFont="1" applyFill="1" applyBorder="1" applyAlignment="1">
      <alignment horizontal="center" wrapText="1"/>
    </xf>
    <xf numFmtId="0" fontId="26" fillId="4" borderId="0" xfId="0" applyFont="1" applyFill="1" applyAlignment="1">
      <alignment horizontal="center" wrapText="1"/>
    </xf>
    <xf numFmtId="0" fontId="26" fillId="4" borderId="12" xfId="0" applyFont="1" applyFill="1" applyBorder="1" applyAlignment="1">
      <alignment horizontal="center" wrapText="1"/>
    </xf>
    <xf numFmtId="0" fontId="4" fillId="5" borderId="0" xfId="0" applyFont="1" applyFill="1" applyAlignment="1">
      <alignment horizontal="left" vertical="center"/>
    </xf>
    <xf numFmtId="0" fontId="4" fillId="5" borderId="12" xfId="0" applyFont="1" applyFill="1" applyBorder="1" applyAlignment="1">
      <alignment horizontal="left" vertical="center"/>
    </xf>
    <xf numFmtId="4" fontId="36" fillId="3" borderId="32" xfId="0" applyNumberFormat="1" applyFont="1" applyFill="1" applyBorder="1" applyAlignment="1">
      <alignment horizontal="center"/>
    </xf>
    <xf numFmtId="4" fontId="36" fillId="3" borderId="25" xfId="0" applyNumberFormat="1" applyFont="1" applyFill="1" applyBorder="1" applyAlignment="1">
      <alignment horizontal="center"/>
    </xf>
    <xf numFmtId="166" fontId="25" fillId="9" borderId="29" xfId="0" applyNumberFormat="1" applyFont="1" applyFill="1" applyBorder="1" applyAlignment="1">
      <alignment horizontal="center"/>
    </xf>
    <xf numFmtId="166" fontId="25" fillId="9" borderId="17" xfId="0" applyNumberFormat="1" applyFont="1" applyFill="1" applyBorder="1" applyAlignment="1">
      <alignment horizontal="center"/>
    </xf>
    <xf numFmtId="4" fontId="10" fillId="4" borderId="32" xfId="0" applyNumberFormat="1" applyFont="1" applyFill="1" applyBorder="1" applyAlignment="1">
      <alignment horizontal="right" vertical="center"/>
    </xf>
    <xf numFmtId="4" fontId="10" fillId="4" borderId="25" xfId="0" applyNumberFormat="1" applyFont="1" applyFill="1" applyBorder="1" applyAlignment="1">
      <alignment horizontal="right" vertical="center"/>
    </xf>
    <xf numFmtId="4" fontId="10" fillId="3" borderId="1" xfId="0" applyNumberFormat="1" applyFont="1" applyFill="1" applyBorder="1" applyAlignment="1">
      <alignment horizontal="center"/>
    </xf>
    <xf numFmtId="4" fontId="10" fillId="3" borderId="25" xfId="0" applyNumberFormat="1" applyFont="1" applyFill="1" applyBorder="1" applyAlignment="1">
      <alignment horizontal="center"/>
    </xf>
    <xf numFmtId="0" fontId="1" fillId="4" borderId="1" xfId="0" applyFont="1" applyFill="1" applyBorder="1" applyAlignment="1">
      <alignment horizontal="left" vertical="center"/>
    </xf>
    <xf numFmtId="0" fontId="1" fillId="4" borderId="2" xfId="0" applyFont="1" applyFill="1" applyBorder="1" applyAlignment="1">
      <alignment horizontal="left" vertical="center"/>
    </xf>
    <xf numFmtId="0" fontId="19" fillId="5" borderId="20" xfId="0" applyFont="1" applyFill="1" applyBorder="1" applyAlignment="1">
      <alignment horizontal="center" vertical="center" wrapText="1"/>
    </xf>
    <xf numFmtId="0" fontId="19" fillId="5" borderId="45"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8" fillId="4" borderId="42" xfId="0" applyFont="1" applyFill="1" applyBorder="1" applyAlignment="1">
      <alignment horizontal="center" vertical="center"/>
    </xf>
    <xf numFmtId="0" fontId="18" fillId="4" borderId="43" xfId="0" applyFont="1" applyFill="1" applyBorder="1" applyAlignment="1">
      <alignment horizontal="center" vertical="center"/>
    </xf>
    <xf numFmtId="0" fontId="18" fillId="0" borderId="28" xfId="0" applyFont="1" applyBorder="1" applyAlignment="1" applyProtection="1">
      <alignment horizontal="left" vertical="center" wrapText="1"/>
      <protection locked="0"/>
    </xf>
    <xf numFmtId="0" fontId="18" fillId="0" borderId="11" xfId="0" applyFont="1" applyBorder="1" applyAlignment="1" applyProtection="1">
      <alignment horizontal="left" vertical="center" wrapText="1"/>
      <protection locked="0"/>
    </xf>
    <xf numFmtId="0" fontId="18" fillId="0" borderId="48" xfId="0" applyFont="1" applyBorder="1" applyAlignment="1" applyProtection="1">
      <alignment horizontal="left" vertical="center" wrapText="1"/>
      <protection locked="0"/>
    </xf>
    <xf numFmtId="0" fontId="18" fillId="0" borderId="7" xfId="0" applyFont="1" applyBorder="1" applyAlignment="1" applyProtection="1">
      <alignment horizontal="left" vertical="center" wrapText="1"/>
      <protection locked="0"/>
    </xf>
    <xf numFmtId="0" fontId="18" fillId="0" borderId="8" xfId="0" applyFont="1" applyBorder="1" applyAlignment="1" applyProtection="1">
      <alignment horizontal="left" vertical="center" wrapText="1"/>
      <protection locked="0"/>
    </xf>
    <xf numFmtId="0" fontId="18" fillId="0" borderId="9" xfId="0" applyFont="1" applyBorder="1" applyAlignment="1" applyProtection="1">
      <alignment horizontal="left" vertical="center" wrapText="1"/>
      <protection locked="0"/>
    </xf>
    <xf numFmtId="0" fontId="18" fillId="4" borderId="16" xfId="0" applyFont="1" applyFill="1" applyBorder="1" applyAlignment="1">
      <alignment horizontal="center" vertical="center"/>
    </xf>
    <xf numFmtId="0" fontId="18" fillId="4" borderId="26" xfId="0" applyFont="1" applyFill="1" applyBorder="1" applyAlignment="1">
      <alignment horizontal="center" vertical="center"/>
    </xf>
    <xf numFmtId="0" fontId="18" fillId="4" borderId="1"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25" xfId="0" applyFont="1" applyFill="1" applyBorder="1" applyAlignment="1">
      <alignment horizontal="center" vertical="center"/>
    </xf>
    <xf numFmtId="4" fontId="9" fillId="4" borderId="8" xfId="0" applyNumberFormat="1" applyFont="1" applyFill="1" applyBorder="1" applyAlignment="1" applyProtection="1">
      <alignment horizontal="center"/>
      <protection locked="0"/>
    </xf>
    <xf numFmtId="4" fontId="9" fillId="4" borderId="9" xfId="0" applyNumberFormat="1" applyFont="1" applyFill="1" applyBorder="1" applyAlignment="1" applyProtection="1">
      <alignment horizontal="center"/>
      <protection locked="0"/>
    </xf>
    <xf numFmtId="0" fontId="11" fillId="5" borderId="32"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2" xfId="0" applyFont="1" applyFill="1" applyBorder="1" applyAlignment="1">
      <alignment horizontal="center" vertical="center" wrapText="1"/>
    </xf>
    <xf numFmtId="4" fontId="37" fillId="3" borderId="40" xfId="0" applyNumberFormat="1" applyFont="1" applyFill="1" applyBorder="1" applyAlignment="1" applyProtection="1">
      <alignment horizontal="right"/>
      <protection locked="0"/>
    </xf>
    <xf numFmtId="4" fontId="37" fillId="3" borderId="47" xfId="0" applyNumberFormat="1" applyFont="1" applyFill="1" applyBorder="1" applyAlignment="1" applyProtection="1">
      <alignment horizontal="right"/>
      <protection locked="0"/>
    </xf>
    <xf numFmtId="164" fontId="11" fillId="3" borderId="40" xfId="0" applyNumberFormat="1" applyFont="1" applyFill="1" applyBorder="1" applyAlignment="1">
      <alignment horizontal="center"/>
    </xf>
    <xf numFmtId="4" fontId="11" fillId="3" borderId="47" xfId="0" applyNumberFormat="1" applyFont="1" applyFill="1" applyBorder="1" applyAlignment="1">
      <alignment horizontal="center"/>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4" fontId="10" fillId="4" borderId="32" xfId="1" applyNumberFormat="1" applyFont="1" applyFill="1" applyBorder="1" applyAlignment="1" applyProtection="1">
      <alignment horizontal="right" vertical="center" wrapText="1"/>
    </xf>
    <xf numFmtId="4" fontId="18" fillId="4" borderId="2" xfId="0" applyNumberFormat="1" applyFont="1" applyFill="1" applyBorder="1" applyAlignment="1">
      <alignment horizontal="right" vertical="center" wrapText="1"/>
    </xf>
    <xf numFmtId="43" fontId="10" fillId="4" borderId="36" xfId="1" applyFont="1" applyFill="1" applyBorder="1" applyAlignment="1" applyProtection="1">
      <alignment horizontal="right" vertical="center" wrapText="1"/>
    </xf>
    <xf numFmtId="43" fontId="10" fillId="4" borderId="40" xfId="1" applyFont="1" applyFill="1" applyBorder="1" applyAlignment="1" applyProtection="1">
      <alignment horizontal="right" vertical="center" wrapText="1"/>
    </xf>
    <xf numFmtId="0" fontId="18" fillId="4" borderId="1" xfId="0" applyFont="1" applyFill="1" applyBorder="1" applyAlignment="1">
      <alignment horizontal="left" vertical="center" wrapText="1"/>
    </xf>
    <xf numFmtId="0" fontId="18" fillId="4" borderId="2" xfId="0" applyFont="1" applyFill="1" applyBorder="1" applyAlignment="1">
      <alignment horizontal="left" vertical="center" wrapText="1"/>
    </xf>
    <xf numFmtId="0" fontId="18" fillId="4" borderId="40" xfId="0" applyFont="1" applyFill="1" applyBorder="1" applyAlignment="1">
      <alignment horizontal="left" vertical="center" wrapText="1"/>
    </xf>
    <xf numFmtId="0" fontId="18" fillId="4" borderId="39" xfId="0" applyFont="1" applyFill="1" applyBorder="1" applyAlignment="1">
      <alignment horizontal="left" vertical="center" wrapText="1"/>
    </xf>
    <xf numFmtId="0" fontId="4" fillId="5" borderId="49"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center" vertical="center" wrapText="1"/>
      <protection locked="0"/>
    </xf>
    <xf numFmtId="0" fontId="19" fillId="4" borderId="26" xfId="0" applyFont="1" applyFill="1" applyBorder="1" applyAlignment="1" applyProtection="1">
      <alignment horizontal="left" vertical="center"/>
      <protection locked="0"/>
    </xf>
    <xf numFmtId="0" fontId="19" fillId="4" borderId="1" xfId="0" applyFont="1" applyFill="1" applyBorder="1" applyAlignment="1" applyProtection="1">
      <alignment horizontal="left" vertical="center"/>
      <protection locked="0"/>
    </xf>
    <xf numFmtId="164" fontId="23" fillId="4" borderId="31" xfId="0" applyNumberFormat="1" applyFont="1" applyFill="1" applyBorder="1" applyAlignment="1" applyProtection="1">
      <alignment horizontal="center" vertical="center" wrapText="1" readingOrder="1"/>
      <protection locked="0"/>
    </xf>
    <xf numFmtId="164" fontId="23" fillId="4" borderId="48" xfId="0" applyNumberFormat="1" applyFont="1" applyFill="1" applyBorder="1" applyAlignment="1" applyProtection="1">
      <alignment horizontal="center" vertical="center" wrapText="1" readingOrder="1"/>
      <protection locked="0"/>
    </xf>
    <xf numFmtId="164" fontId="23" fillId="4" borderId="33" xfId="0" applyNumberFormat="1" applyFont="1" applyFill="1" applyBorder="1" applyAlignment="1" applyProtection="1">
      <alignment horizontal="center" vertical="center" wrapText="1" readingOrder="1"/>
      <protection locked="0"/>
    </xf>
    <xf numFmtId="164" fontId="23" fillId="4" borderId="12" xfId="0" applyNumberFormat="1" applyFont="1" applyFill="1" applyBorder="1" applyAlignment="1" applyProtection="1">
      <alignment horizontal="center" vertical="center" wrapText="1" readingOrder="1"/>
      <protection locked="0"/>
    </xf>
    <xf numFmtId="164" fontId="23" fillId="4" borderId="51" xfId="0" applyNumberFormat="1" applyFont="1" applyFill="1" applyBorder="1" applyAlignment="1" applyProtection="1">
      <alignment horizontal="center" vertical="center" wrapText="1" readingOrder="1"/>
      <protection locked="0"/>
    </xf>
    <xf numFmtId="164" fontId="23" fillId="4" borderId="9" xfId="0" applyNumberFormat="1" applyFont="1" applyFill="1" applyBorder="1" applyAlignment="1" applyProtection="1">
      <alignment horizontal="center" vertical="center" wrapText="1" readingOrder="1"/>
      <protection locked="0"/>
    </xf>
    <xf numFmtId="0" fontId="14" fillId="4" borderId="29" xfId="0" applyFont="1" applyFill="1" applyBorder="1" applyAlignment="1" applyProtection="1">
      <alignment horizontal="center" vertical="center"/>
      <protection locked="0"/>
    </xf>
    <xf numFmtId="0" fontId="14" fillId="4" borderId="53" xfId="0" applyFont="1" applyFill="1" applyBorder="1" applyAlignment="1" applyProtection="1">
      <alignment horizontal="center" vertical="center"/>
      <protection locked="0"/>
    </xf>
    <xf numFmtId="0" fontId="14" fillId="4" borderId="41" xfId="0" applyFont="1" applyFill="1" applyBorder="1" applyAlignment="1" applyProtection="1">
      <alignment horizontal="center" vertical="center"/>
      <protection locked="0"/>
    </xf>
    <xf numFmtId="0" fontId="14" fillId="4" borderId="30" xfId="0" applyFont="1" applyFill="1" applyBorder="1" applyAlignment="1" applyProtection="1">
      <alignment horizontal="center" vertical="center"/>
      <protection locked="0"/>
    </xf>
    <xf numFmtId="0" fontId="14" fillId="4" borderId="15" xfId="0" applyFont="1" applyFill="1" applyBorder="1" applyAlignment="1" applyProtection="1">
      <alignment horizontal="center" vertical="center"/>
      <protection locked="0"/>
    </xf>
    <xf numFmtId="0" fontId="18" fillId="4" borderId="1" xfId="0" applyFont="1" applyFill="1" applyBorder="1" applyAlignment="1" applyProtection="1">
      <alignment horizontal="left" vertical="center" wrapText="1"/>
      <protection locked="0"/>
    </xf>
    <xf numFmtId="0" fontId="18" fillId="4" borderId="2" xfId="0" applyFont="1" applyFill="1" applyBorder="1" applyAlignment="1" applyProtection="1">
      <alignment horizontal="left" vertical="center" wrapText="1"/>
      <protection locked="0"/>
    </xf>
    <xf numFmtId="0" fontId="14" fillId="4" borderId="27" xfId="0" applyFont="1" applyFill="1" applyBorder="1" applyAlignment="1" applyProtection="1">
      <alignment horizontal="center" vertical="center" wrapText="1"/>
      <protection locked="0"/>
    </xf>
    <xf numFmtId="0" fontId="14" fillId="4" borderId="29" xfId="0" applyFont="1" applyFill="1" applyBorder="1" applyAlignment="1" applyProtection="1">
      <alignment horizontal="center" vertical="center" wrapText="1"/>
      <protection locked="0"/>
    </xf>
    <xf numFmtId="0" fontId="14" fillId="4" borderId="17" xfId="0" applyFont="1" applyFill="1" applyBorder="1" applyAlignment="1" applyProtection="1">
      <alignment horizontal="center" vertical="center" wrapText="1"/>
      <protection locked="0"/>
    </xf>
    <xf numFmtId="0" fontId="18" fillId="4" borderId="0" xfId="0" applyFont="1" applyFill="1" applyAlignment="1">
      <alignment horizontal="left" vertical="top" wrapText="1"/>
    </xf>
    <xf numFmtId="4" fontId="25" fillId="3" borderId="11" xfId="0" applyNumberFormat="1" applyFont="1" applyFill="1" applyBorder="1" applyAlignment="1">
      <alignment horizontal="left"/>
    </xf>
    <xf numFmtId="0" fontId="10" fillId="4" borderId="11" xfId="0" applyFont="1" applyFill="1" applyBorder="1" applyAlignment="1">
      <alignment horizontal="center" vertical="center" wrapText="1"/>
    </xf>
    <xf numFmtId="0" fontId="19" fillId="5" borderId="27" xfId="0" applyFont="1" applyFill="1" applyBorder="1" applyAlignment="1">
      <alignment horizontal="center" vertical="center" wrapText="1"/>
    </xf>
    <xf numFmtId="0" fontId="19" fillId="5" borderId="29" xfId="0" applyFont="1" applyFill="1" applyBorder="1" applyAlignment="1">
      <alignment horizontal="center" vertical="center" wrapText="1"/>
    </xf>
    <xf numFmtId="0" fontId="19" fillId="5" borderId="17" xfId="0" applyFont="1" applyFill="1" applyBorder="1" applyAlignment="1">
      <alignment horizontal="center" vertical="center" wrapText="1"/>
    </xf>
    <xf numFmtId="4" fontId="37" fillId="3" borderId="11" xfId="0" applyNumberFormat="1" applyFont="1" applyFill="1" applyBorder="1" applyAlignment="1" applyProtection="1">
      <alignment horizontal="right"/>
      <protection locked="0"/>
    </xf>
    <xf numFmtId="4" fontId="37" fillId="3" borderId="48" xfId="0" applyNumberFormat="1" applyFont="1" applyFill="1" applyBorder="1" applyAlignment="1" applyProtection="1">
      <alignment horizontal="right"/>
      <protection locked="0"/>
    </xf>
    <xf numFmtId="0" fontId="19" fillId="4" borderId="14" xfId="0" applyFont="1" applyFill="1" applyBorder="1" applyAlignment="1" applyProtection="1">
      <alignment horizontal="left" vertical="center" wrapText="1"/>
      <protection locked="0"/>
    </xf>
    <xf numFmtId="0" fontId="19" fillId="4" borderId="0" xfId="0" applyFont="1" applyFill="1" applyAlignment="1" applyProtection="1">
      <alignment horizontal="left" vertical="center" wrapText="1"/>
      <protection locked="0"/>
    </xf>
    <xf numFmtId="0" fontId="18" fillId="4" borderId="1" xfId="0" applyFont="1" applyFill="1" applyBorder="1" applyAlignment="1" applyProtection="1">
      <alignment horizontal="center" vertical="center"/>
      <protection locked="0"/>
    </xf>
    <xf numFmtId="0" fontId="18" fillId="4" borderId="2" xfId="0" applyFont="1" applyFill="1" applyBorder="1" applyAlignment="1" applyProtection="1">
      <alignment horizontal="center" vertical="center"/>
      <protection locked="0"/>
    </xf>
    <xf numFmtId="0" fontId="19" fillId="4" borderId="1" xfId="0" applyFont="1" applyFill="1" applyBorder="1" applyAlignment="1" applyProtection="1">
      <alignment horizontal="center" vertical="center"/>
      <protection locked="0"/>
    </xf>
    <xf numFmtId="0" fontId="19" fillId="4" borderId="2" xfId="0" applyFont="1" applyFill="1" applyBorder="1" applyAlignment="1" applyProtection="1">
      <alignment horizontal="center" vertical="center"/>
      <protection locked="0"/>
    </xf>
    <xf numFmtId="0" fontId="14" fillId="4" borderId="42" xfId="0" applyFont="1" applyFill="1" applyBorder="1" applyAlignment="1" applyProtection="1">
      <alignment horizontal="center" vertical="center" wrapText="1"/>
      <protection locked="0"/>
    </xf>
    <xf numFmtId="0" fontId="14" fillId="4" borderId="43" xfId="0" applyFont="1" applyFill="1" applyBorder="1" applyAlignment="1" applyProtection="1">
      <alignment horizontal="center" vertical="center" wrapText="1"/>
      <protection locked="0"/>
    </xf>
    <xf numFmtId="0" fontId="14" fillId="4" borderId="41" xfId="0" applyFont="1" applyFill="1" applyBorder="1" applyAlignment="1" applyProtection="1">
      <alignment horizontal="center" vertical="center" wrapText="1"/>
      <protection locked="0"/>
    </xf>
    <xf numFmtId="0" fontId="19" fillId="4" borderId="33" xfId="0" applyFont="1" applyFill="1" applyBorder="1" applyAlignment="1" applyProtection="1">
      <alignment horizontal="left" vertical="center" wrapText="1"/>
      <protection locked="0"/>
    </xf>
    <xf numFmtId="165" fontId="18" fillId="4" borderId="0" xfId="0" applyNumberFormat="1" applyFont="1" applyFill="1" applyAlignment="1" applyProtection="1">
      <alignment horizontal="center" vertical="center"/>
      <protection locked="0"/>
    </xf>
    <xf numFmtId="165" fontId="18" fillId="4" borderId="12" xfId="0" applyNumberFormat="1" applyFont="1" applyFill="1" applyBorder="1" applyAlignment="1" applyProtection="1">
      <alignment horizontal="center" vertical="center"/>
      <protection locked="0"/>
    </xf>
    <xf numFmtId="0" fontId="19" fillId="4" borderId="25" xfId="0" applyFont="1" applyFill="1" applyBorder="1" applyAlignment="1" applyProtection="1">
      <alignment horizontal="center" vertical="center"/>
      <protection locked="0"/>
    </xf>
    <xf numFmtId="0" fontId="19" fillId="4" borderId="40" xfId="0" applyFont="1" applyFill="1" applyBorder="1" applyAlignment="1" applyProtection="1">
      <alignment horizontal="center" vertical="center" wrapText="1"/>
      <protection locked="0"/>
    </xf>
    <xf numFmtId="0" fontId="19" fillId="4" borderId="39" xfId="0" applyFont="1" applyFill="1" applyBorder="1" applyAlignment="1" applyProtection="1">
      <alignment horizontal="center" vertical="center" wrapText="1"/>
      <protection locked="0"/>
    </xf>
    <xf numFmtId="0" fontId="19" fillId="4" borderId="32" xfId="0" applyFont="1" applyFill="1" applyBorder="1" applyAlignment="1" applyProtection="1">
      <alignment horizontal="left" vertical="center"/>
      <protection locked="0"/>
    </xf>
    <xf numFmtId="0" fontId="18" fillId="4" borderId="25" xfId="0" applyFont="1" applyFill="1" applyBorder="1" applyAlignment="1" applyProtection="1">
      <alignment horizontal="left" vertical="center" wrapText="1"/>
      <protection locked="0"/>
    </xf>
    <xf numFmtId="0" fontId="18" fillId="4" borderId="1" xfId="0" applyFont="1" applyFill="1" applyBorder="1" applyAlignment="1" applyProtection="1">
      <alignment horizontal="left" vertical="center"/>
      <protection locked="0"/>
    </xf>
    <xf numFmtId="0" fontId="8" fillId="4" borderId="41" xfId="0" applyFont="1" applyFill="1" applyBorder="1" applyAlignment="1" applyProtection="1">
      <alignment horizontal="center" vertical="center"/>
      <protection locked="0"/>
    </xf>
    <xf numFmtId="0" fontId="8" fillId="4" borderId="15" xfId="0" applyFont="1" applyFill="1" applyBorder="1" applyAlignment="1" applyProtection="1">
      <alignment horizontal="center" vertical="center"/>
      <protection locked="0"/>
    </xf>
    <xf numFmtId="0" fontId="5" fillId="5" borderId="20" xfId="0" applyFont="1" applyFill="1" applyBorder="1" applyAlignment="1" applyProtection="1">
      <alignment horizontal="left" vertical="center"/>
      <protection locked="0"/>
    </xf>
    <xf numFmtId="0" fontId="5" fillId="5" borderId="45" xfId="0" applyFont="1" applyFill="1" applyBorder="1" applyAlignment="1" applyProtection="1">
      <alignment horizontal="left" vertical="center"/>
      <protection locked="0"/>
    </xf>
    <xf numFmtId="0" fontId="5" fillId="5" borderId="50" xfId="0" applyFont="1" applyFill="1" applyBorder="1" applyAlignment="1" applyProtection="1">
      <alignment horizontal="left" vertical="center"/>
      <protection locked="0"/>
    </xf>
    <xf numFmtId="0" fontId="18" fillId="4" borderId="2" xfId="0" applyFont="1" applyFill="1" applyBorder="1" applyAlignment="1" applyProtection="1">
      <alignment horizontal="left" vertical="center"/>
      <protection locked="0"/>
    </xf>
    <xf numFmtId="0" fontId="10" fillId="4" borderId="32" xfId="0" applyFont="1" applyFill="1" applyBorder="1" applyAlignment="1" applyProtection="1">
      <alignment horizontal="left" vertical="center"/>
      <protection locked="0"/>
    </xf>
    <xf numFmtId="0" fontId="10" fillId="4" borderId="1" xfId="0" applyFont="1" applyFill="1" applyBorder="1" applyAlignment="1" applyProtection="1">
      <alignment horizontal="left" vertical="center"/>
      <protection locked="0"/>
    </xf>
    <xf numFmtId="0" fontId="10" fillId="4" borderId="2" xfId="0" applyFont="1" applyFill="1" applyBorder="1" applyAlignment="1" applyProtection="1">
      <alignment horizontal="left" vertical="center"/>
      <protection locked="0"/>
    </xf>
    <xf numFmtId="0" fontId="11" fillId="5" borderId="31" xfId="0" applyFont="1" applyFill="1" applyBorder="1" applyAlignment="1">
      <alignment horizontal="center" vertical="center" wrapText="1"/>
    </xf>
    <xf numFmtId="0" fontId="10" fillId="0" borderId="44" xfId="0" applyFont="1" applyBorder="1" applyAlignment="1" applyProtection="1">
      <alignment horizontal="center" vertical="center" wrapText="1"/>
      <protection locked="0"/>
    </xf>
    <xf numFmtId="0" fontId="10" fillId="0" borderId="43" xfId="0" applyFont="1" applyBorder="1" applyAlignment="1" applyProtection="1">
      <alignment horizontal="center" vertical="center" wrapText="1"/>
      <protection locked="0"/>
    </xf>
    <xf numFmtId="0" fontId="10" fillId="0" borderId="16" xfId="0" applyFont="1" applyBorder="1" applyAlignment="1" applyProtection="1">
      <alignment horizontal="center" vertical="center" wrapText="1"/>
      <protection locked="0"/>
    </xf>
    <xf numFmtId="43" fontId="10" fillId="4" borderId="36" xfId="1" applyFont="1" applyFill="1" applyBorder="1" applyAlignment="1" applyProtection="1">
      <alignment vertical="center"/>
    </xf>
    <xf numFmtId="43" fontId="10" fillId="4" borderId="39" xfId="1" applyFont="1" applyFill="1" applyBorder="1" applyAlignment="1" applyProtection="1">
      <alignment vertical="center"/>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43" fontId="10" fillId="4" borderId="32" xfId="1" applyFont="1" applyFill="1" applyBorder="1" applyAlignment="1" applyProtection="1">
      <alignment horizontal="right" vertical="center"/>
    </xf>
    <xf numFmtId="43" fontId="10" fillId="4" borderId="1" xfId="1" applyFont="1" applyFill="1" applyBorder="1" applyAlignment="1" applyProtection="1">
      <alignment horizontal="right" vertical="center"/>
    </xf>
    <xf numFmtId="4" fontId="10" fillId="4" borderId="51" xfId="0" applyNumberFormat="1" applyFont="1" applyFill="1" applyBorder="1" applyAlignment="1">
      <alignment horizontal="center" vertical="center"/>
    </xf>
    <xf numFmtId="4" fontId="10" fillId="4" borderId="9" xfId="0" applyNumberFormat="1" applyFont="1" applyFill="1" applyBorder="1" applyAlignment="1">
      <alignment horizontal="center" vertical="center"/>
    </xf>
    <xf numFmtId="43" fontId="10" fillId="4" borderId="44" xfId="3" applyFont="1" applyFill="1" applyBorder="1" applyAlignment="1" applyProtection="1">
      <alignment horizontal="center" vertical="center"/>
    </xf>
    <xf numFmtId="43" fontId="10" fillId="4" borderId="43" xfId="3" applyFont="1" applyFill="1" applyBorder="1" applyAlignment="1" applyProtection="1">
      <alignment horizontal="center" vertical="center"/>
    </xf>
    <xf numFmtId="0" fontId="10" fillId="4" borderId="44" xfId="0" applyFont="1" applyFill="1" applyBorder="1" applyAlignment="1">
      <alignment horizontal="left" vertical="center"/>
    </xf>
    <xf numFmtId="0" fontId="10" fillId="4" borderId="43" xfId="0" applyFont="1" applyFill="1" applyBorder="1" applyAlignment="1">
      <alignment horizontal="left" vertical="center"/>
    </xf>
    <xf numFmtId="0" fontId="10" fillId="4" borderId="41" xfId="0" applyFont="1" applyFill="1" applyBorder="1" applyAlignment="1">
      <alignment horizontal="left" vertical="center"/>
    </xf>
    <xf numFmtId="43" fontId="32" fillId="4" borderId="32" xfId="1" applyFont="1" applyFill="1" applyBorder="1" applyAlignment="1" applyProtection="1">
      <alignment horizontal="right" vertical="center" wrapText="1"/>
    </xf>
    <xf numFmtId="43" fontId="32" fillId="4" borderId="1" xfId="1" applyFont="1" applyFill="1" applyBorder="1" applyAlignment="1" applyProtection="1">
      <alignment horizontal="right" vertical="center" wrapText="1"/>
    </xf>
    <xf numFmtId="0" fontId="10" fillId="0" borderId="31" xfId="0" applyFont="1" applyBorder="1" applyAlignment="1">
      <alignment horizontal="left" vertical="center" wrapText="1"/>
    </xf>
    <xf numFmtId="0" fontId="1" fillId="0" borderId="11" xfId="0" applyFont="1" applyBorder="1" applyAlignment="1">
      <alignment horizontal="left" vertical="center" wrapText="1"/>
    </xf>
    <xf numFmtId="0" fontId="1" fillId="0" borderId="52" xfId="0" applyFont="1" applyBorder="1" applyAlignment="1">
      <alignment horizontal="left" vertical="center" wrapText="1"/>
    </xf>
    <xf numFmtId="0" fontId="10" fillId="4" borderId="32" xfId="0" applyFont="1" applyFill="1" applyBorder="1" applyAlignment="1" applyProtection="1">
      <alignment horizontal="left" vertical="center" wrapText="1"/>
      <protection locked="0"/>
    </xf>
    <xf numFmtId="0" fontId="10" fillId="4" borderId="1" xfId="0" applyFont="1" applyFill="1" applyBorder="1" applyAlignment="1" applyProtection="1">
      <alignment horizontal="left" vertical="center" wrapText="1"/>
      <protection locked="0"/>
    </xf>
    <xf numFmtId="0" fontId="10" fillId="4" borderId="2" xfId="0" applyFont="1" applyFill="1" applyBorder="1" applyAlignment="1" applyProtection="1">
      <alignment horizontal="left" vertical="center" wrapText="1"/>
      <protection locked="0"/>
    </xf>
    <xf numFmtId="4" fontId="10" fillId="4" borderId="32" xfId="0" applyNumberFormat="1" applyFont="1" applyFill="1" applyBorder="1" applyAlignment="1">
      <alignment horizontal="right" vertical="center" wrapText="1"/>
    </xf>
    <xf numFmtId="0" fontId="18" fillId="4" borderId="1" xfId="0" applyFont="1" applyFill="1" applyBorder="1" applyAlignment="1">
      <alignment horizontal="right" vertical="center" wrapText="1"/>
    </xf>
    <xf numFmtId="0" fontId="10" fillId="4" borderId="11" xfId="0" applyFont="1" applyFill="1" applyBorder="1" applyAlignment="1">
      <alignment horizontal="left" vertical="center"/>
    </xf>
    <xf numFmtId="0" fontId="10" fillId="4" borderId="52" xfId="0" applyFont="1" applyFill="1" applyBorder="1" applyAlignment="1">
      <alignment horizontal="left" vertical="center"/>
    </xf>
    <xf numFmtId="43" fontId="10" fillId="4" borderId="36" xfId="1" applyFont="1" applyFill="1" applyBorder="1" applyAlignment="1" applyProtection="1">
      <alignment horizontal="right" vertical="center"/>
    </xf>
    <xf numFmtId="43" fontId="10" fillId="4" borderId="40" xfId="1" applyFont="1" applyFill="1" applyBorder="1" applyAlignment="1" applyProtection="1">
      <alignment horizontal="right" vertical="center"/>
    </xf>
    <xf numFmtId="4" fontId="10" fillId="4" borderId="44" xfId="0" applyNumberFormat="1" applyFont="1" applyFill="1" applyBorder="1" applyAlignment="1">
      <alignment horizontal="right" vertical="center"/>
    </xf>
    <xf numFmtId="4" fontId="10" fillId="4" borderId="16" xfId="0" applyNumberFormat="1" applyFont="1" applyFill="1" applyBorder="1" applyAlignment="1">
      <alignment horizontal="right" vertical="center"/>
    </xf>
    <xf numFmtId="0" fontId="4" fillId="5" borderId="36" xfId="0" applyFont="1" applyFill="1" applyBorder="1" applyAlignment="1">
      <alignment horizontal="left" vertical="center" wrapText="1"/>
    </xf>
    <xf numFmtId="0" fontId="28" fillId="5" borderId="40" xfId="0" applyFont="1" applyFill="1" applyBorder="1" applyAlignment="1">
      <alignment horizontal="left" vertical="center"/>
    </xf>
    <xf numFmtId="0" fontId="28" fillId="5" borderId="39" xfId="0" applyFont="1" applyFill="1" applyBorder="1" applyAlignment="1">
      <alignment horizontal="left" vertical="center"/>
    </xf>
    <xf numFmtId="0" fontId="5" fillId="5" borderId="36" xfId="0" applyFont="1" applyFill="1" applyBorder="1" applyAlignment="1">
      <alignment horizontal="left" vertical="center"/>
    </xf>
    <xf numFmtId="0" fontId="5" fillId="5" borderId="39" xfId="0" applyFont="1" applyFill="1" applyBorder="1" applyAlignment="1">
      <alignment horizontal="left" vertical="center"/>
    </xf>
    <xf numFmtId="0" fontId="1" fillId="4" borderId="1" xfId="0" applyFont="1" applyFill="1" applyBorder="1" applyAlignment="1">
      <alignment horizontal="left" vertical="center" wrapText="1"/>
    </xf>
    <xf numFmtId="0" fontId="1" fillId="4" borderId="2" xfId="0" applyFont="1" applyFill="1" applyBorder="1" applyAlignment="1">
      <alignment horizontal="left" vertical="center" wrapText="1"/>
    </xf>
    <xf numFmtId="0" fontId="30" fillId="4" borderId="2" xfId="0" applyFont="1" applyFill="1" applyBorder="1" applyAlignment="1">
      <alignment horizontal="right" vertical="center" wrapText="1"/>
    </xf>
    <xf numFmtId="0" fontId="10" fillId="5" borderId="32" xfId="0" applyFont="1" applyFill="1" applyBorder="1" applyAlignment="1" applyProtection="1">
      <alignment horizontal="left" wrapText="1"/>
      <protection locked="0"/>
    </xf>
    <xf numFmtId="0" fontId="10" fillId="5" borderId="1" xfId="0" applyFont="1" applyFill="1" applyBorder="1" applyAlignment="1" applyProtection="1">
      <alignment horizontal="left" wrapText="1"/>
      <protection locked="0"/>
    </xf>
    <xf numFmtId="0" fontId="10" fillId="5" borderId="2" xfId="0" applyFont="1" applyFill="1" applyBorder="1" applyAlignment="1" applyProtection="1">
      <alignment horizontal="left" wrapText="1"/>
      <protection locked="0"/>
    </xf>
    <xf numFmtId="43" fontId="10" fillId="4" borderId="32" xfId="1" applyFont="1" applyFill="1" applyBorder="1" applyAlignment="1" applyProtection="1">
      <alignment horizontal="right" vertical="center" wrapText="1"/>
    </xf>
    <xf numFmtId="43" fontId="10" fillId="4" borderId="2" xfId="1" applyFont="1" applyFill="1" applyBorder="1" applyAlignment="1" applyProtection="1">
      <alignment horizontal="right" vertical="center" wrapText="1"/>
    </xf>
    <xf numFmtId="43" fontId="10" fillId="0" borderId="32" xfId="1" applyFont="1" applyFill="1" applyBorder="1" applyAlignment="1" applyProtection="1">
      <alignment horizontal="right" vertical="center" wrapText="1"/>
    </xf>
    <xf numFmtId="43" fontId="10" fillId="0" borderId="2" xfId="1" applyFont="1" applyFill="1" applyBorder="1" applyAlignment="1" applyProtection="1">
      <alignment horizontal="right" vertical="center" wrapText="1"/>
    </xf>
    <xf numFmtId="0" fontId="19" fillId="4" borderId="7" xfId="0" applyFont="1" applyFill="1" applyBorder="1" applyAlignment="1">
      <alignment horizontal="left" vertical="center" wrapText="1"/>
    </xf>
    <xf numFmtId="0" fontId="19" fillId="4" borderId="8" xfId="0" applyFont="1" applyFill="1" applyBorder="1" applyAlignment="1">
      <alignment horizontal="left" vertical="center" wrapText="1"/>
    </xf>
    <xf numFmtId="0" fontId="18" fillId="4" borderId="8" xfId="0" applyFont="1" applyFill="1" applyBorder="1" applyAlignment="1">
      <alignment horizontal="left" vertical="center"/>
    </xf>
    <xf numFmtId="0" fontId="19" fillId="4" borderId="51" xfId="0" applyFont="1" applyFill="1" applyBorder="1" applyAlignment="1">
      <alignment horizontal="left" vertical="center" wrapText="1"/>
    </xf>
    <xf numFmtId="0" fontId="18" fillId="4" borderId="21" xfId="0" applyFont="1" applyFill="1" applyBorder="1" applyAlignment="1">
      <alignment horizontal="left" vertical="center"/>
    </xf>
    <xf numFmtId="0" fontId="18" fillId="4" borderId="8" xfId="0" applyFont="1" applyFill="1" applyBorder="1" applyAlignment="1" applyProtection="1">
      <alignment horizontal="left" vertical="center"/>
      <protection locked="0"/>
    </xf>
    <xf numFmtId="0" fontId="18" fillId="4" borderId="9" xfId="0" applyFont="1" applyFill="1" applyBorder="1" applyAlignment="1" applyProtection="1">
      <alignment horizontal="left" vertical="center"/>
      <protection locked="0"/>
    </xf>
    <xf numFmtId="0" fontId="5" fillId="5" borderId="50" xfId="0" applyFont="1" applyFill="1" applyBorder="1" applyAlignment="1">
      <alignment horizontal="left" vertical="center"/>
    </xf>
    <xf numFmtId="4" fontId="10" fillId="4" borderId="44" xfId="0" applyNumberFormat="1" applyFont="1" applyFill="1" applyBorder="1" applyAlignment="1">
      <alignment horizontal="right" vertical="center" wrapText="1"/>
    </xf>
    <xf numFmtId="0" fontId="30" fillId="4" borderId="41" xfId="0" applyFont="1" applyFill="1" applyBorder="1" applyAlignment="1">
      <alignment horizontal="right" vertical="center" wrapText="1"/>
    </xf>
    <xf numFmtId="0" fontId="10" fillId="0" borderId="44" xfId="0" applyFont="1" applyBorder="1" applyAlignment="1">
      <alignment horizontal="left" vertical="center" wrapText="1"/>
    </xf>
    <xf numFmtId="0" fontId="1" fillId="0" borderId="43" xfId="0" applyFont="1" applyBorder="1" applyAlignment="1">
      <alignment horizontal="left" vertical="center" wrapText="1"/>
    </xf>
    <xf numFmtId="0" fontId="1" fillId="0" borderId="41" xfId="0" applyFont="1" applyBorder="1" applyAlignment="1">
      <alignment horizontal="left" vertical="center" wrapText="1"/>
    </xf>
    <xf numFmtId="0" fontId="1" fillId="4" borderId="43" xfId="0" applyFont="1" applyFill="1" applyBorder="1" applyAlignment="1">
      <alignment horizontal="left" vertical="center"/>
    </xf>
    <xf numFmtId="0" fontId="1" fillId="4" borderId="41" xfId="0" applyFont="1" applyFill="1" applyBorder="1" applyAlignment="1">
      <alignment horizontal="left" vertical="center"/>
    </xf>
    <xf numFmtId="43" fontId="10" fillId="4" borderId="44" xfId="1" applyFont="1" applyFill="1" applyBorder="1" applyAlignment="1" applyProtection="1">
      <alignment horizontal="right" vertical="center" wrapText="1"/>
    </xf>
    <xf numFmtId="43" fontId="10" fillId="4" borderId="41" xfId="1" applyFont="1" applyFill="1" applyBorder="1" applyAlignment="1" applyProtection="1">
      <alignment horizontal="right" vertical="center" wrapText="1"/>
    </xf>
    <xf numFmtId="0" fontId="10" fillId="4" borderId="44" xfId="0" applyFont="1" applyFill="1" applyBorder="1" applyAlignment="1">
      <alignment vertical="center"/>
    </xf>
    <xf numFmtId="0" fontId="10" fillId="4" borderId="43" xfId="0" applyFont="1" applyFill="1" applyBorder="1" applyAlignment="1">
      <alignment vertical="center"/>
    </xf>
    <xf numFmtId="0" fontId="10" fillId="4" borderId="41" xfId="0" applyFont="1" applyFill="1" applyBorder="1" applyAlignment="1">
      <alignment vertical="center"/>
    </xf>
    <xf numFmtId="0" fontId="10" fillId="4" borderId="44" xfId="0" applyFont="1" applyFill="1" applyBorder="1" applyAlignment="1">
      <alignment vertical="center" wrapText="1"/>
    </xf>
    <xf numFmtId="0" fontId="10" fillId="4" borderId="43" xfId="0" applyFont="1" applyFill="1" applyBorder="1" applyAlignment="1">
      <alignment vertical="center" wrapText="1"/>
    </xf>
    <xf numFmtId="0" fontId="10" fillId="4" borderId="41" xfId="0" applyFont="1" applyFill="1" applyBorder="1" applyAlignment="1">
      <alignment vertical="center" wrapText="1"/>
    </xf>
    <xf numFmtId="0" fontId="11" fillId="10" borderId="32" xfId="0" applyFont="1" applyFill="1" applyBorder="1" applyAlignment="1">
      <alignment horizontal="left" vertical="center" wrapText="1"/>
    </xf>
    <xf numFmtId="0" fontId="11" fillId="10" borderId="1" xfId="0" applyFont="1" applyFill="1" applyBorder="1" applyAlignment="1">
      <alignment horizontal="left" vertical="center" wrapText="1"/>
    </xf>
    <xf numFmtId="0" fontId="11" fillId="10" borderId="2" xfId="0" applyFont="1" applyFill="1" applyBorder="1" applyAlignment="1">
      <alignment horizontal="left" vertical="center" wrapText="1"/>
    </xf>
    <xf numFmtId="0" fontId="9" fillId="4" borderId="28" xfId="0" applyFont="1" applyFill="1" applyBorder="1" applyAlignment="1" applyProtection="1">
      <alignment horizontal="left" vertical="top" wrapText="1"/>
      <protection locked="0"/>
    </xf>
    <xf numFmtId="0" fontId="9" fillId="4" borderId="11" xfId="0" applyFont="1" applyFill="1" applyBorder="1" applyAlignment="1" applyProtection="1">
      <alignment horizontal="left" vertical="top" wrapText="1"/>
      <protection locked="0"/>
    </xf>
    <xf numFmtId="0" fontId="9" fillId="4" borderId="48" xfId="0" applyFont="1" applyFill="1" applyBorder="1" applyAlignment="1" applyProtection="1">
      <alignment horizontal="left" vertical="top" wrapText="1"/>
      <protection locked="0"/>
    </xf>
    <xf numFmtId="0" fontId="9" fillId="4" borderId="14" xfId="0" applyFont="1" applyFill="1" applyBorder="1" applyAlignment="1" applyProtection="1">
      <alignment horizontal="left" vertical="top" wrapText="1"/>
      <protection locked="0"/>
    </xf>
    <xf numFmtId="0" fontId="9" fillId="4" borderId="0" xfId="0" applyFont="1" applyFill="1" applyAlignment="1" applyProtection="1">
      <alignment horizontal="left" vertical="top" wrapText="1"/>
      <protection locked="0"/>
    </xf>
    <xf numFmtId="0" fontId="9" fillId="4" borderId="12" xfId="0" applyFont="1" applyFill="1" applyBorder="1" applyAlignment="1" applyProtection="1">
      <alignment horizontal="left" vertical="top" wrapText="1"/>
      <protection locked="0"/>
    </xf>
    <xf numFmtId="0" fontId="9" fillId="4" borderId="7" xfId="0" applyFont="1" applyFill="1" applyBorder="1" applyAlignment="1" applyProtection="1">
      <alignment horizontal="left" vertical="top" wrapText="1"/>
      <protection locked="0"/>
    </xf>
    <xf numFmtId="0" fontId="9" fillId="4" borderId="8" xfId="0" applyFont="1" applyFill="1" applyBorder="1" applyAlignment="1" applyProtection="1">
      <alignment horizontal="left" vertical="top" wrapText="1"/>
      <protection locked="0"/>
    </xf>
    <xf numFmtId="0" fontId="9" fillId="4" borderId="9" xfId="0" applyFont="1" applyFill="1" applyBorder="1" applyAlignment="1" applyProtection="1">
      <alignment horizontal="left" vertical="top" wrapText="1"/>
      <protection locked="0"/>
    </xf>
    <xf numFmtId="0" fontId="31" fillId="6" borderId="27" xfId="0" applyFont="1" applyFill="1" applyBorder="1" applyAlignment="1">
      <alignment horizontal="left"/>
    </xf>
    <xf numFmtId="0" fontId="31" fillId="6" borderId="29" xfId="0" applyFont="1" applyFill="1" applyBorder="1" applyAlignment="1">
      <alignment horizontal="left"/>
    </xf>
    <xf numFmtId="166" fontId="25" fillId="6" borderId="29" xfId="0" applyNumberFormat="1" applyFont="1" applyFill="1" applyBorder="1" applyAlignment="1">
      <alignment horizontal="right"/>
    </xf>
    <xf numFmtId="166" fontId="25" fillId="6" borderId="17" xfId="0" applyNumberFormat="1" applyFont="1" applyFill="1" applyBorder="1" applyAlignment="1">
      <alignment horizontal="right"/>
    </xf>
    <xf numFmtId="0" fontId="5" fillId="5" borderId="20" xfId="0" applyFont="1" applyFill="1" applyBorder="1" applyAlignment="1">
      <alignment horizontal="left" vertical="center"/>
    </xf>
    <xf numFmtId="0" fontId="5" fillId="5" borderId="45" xfId="0" applyFont="1" applyFill="1" applyBorder="1" applyAlignment="1">
      <alignment horizontal="left" vertical="center"/>
    </xf>
    <xf numFmtId="0" fontId="38" fillId="5" borderId="45" xfId="0" applyFont="1" applyFill="1" applyBorder="1" applyAlignment="1">
      <alignment horizontal="left" vertical="center" wrapText="1"/>
    </xf>
    <xf numFmtId="0" fontId="38" fillId="5" borderId="18" xfId="0" applyFont="1" applyFill="1" applyBorder="1" applyAlignment="1">
      <alignment horizontal="left" vertical="center" wrapText="1"/>
    </xf>
    <xf numFmtId="0" fontId="10" fillId="4" borderId="10" xfId="0" applyFont="1" applyFill="1" applyBorder="1" applyAlignment="1">
      <alignment horizontal="center"/>
    </xf>
    <xf numFmtId="0" fontId="10" fillId="4" borderId="37" xfId="0" applyFont="1" applyFill="1" applyBorder="1" applyAlignment="1">
      <alignment horizontal="center"/>
    </xf>
    <xf numFmtId="0" fontId="10" fillId="4" borderId="31" xfId="0" applyFont="1" applyFill="1" applyBorder="1" applyAlignment="1">
      <alignment horizontal="left" vertical="center" wrapText="1"/>
    </xf>
    <xf numFmtId="0" fontId="18" fillId="4" borderId="11" xfId="0" applyFont="1" applyFill="1" applyBorder="1" applyAlignment="1">
      <alignment horizontal="left" vertical="center" wrapText="1"/>
    </xf>
    <xf numFmtId="0" fontId="18" fillId="4" borderId="52" xfId="0" applyFont="1" applyFill="1" applyBorder="1" applyAlignment="1">
      <alignment horizontal="left" vertical="center" wrapText="1"/>
    </xf>
    <xf numFmtId="0" fontId="18" fillId="4" borderId="11" xfId="0" applyFont="1" applyFill="1" applyBorder="1" applyAlignment="1">
      <alignment horizontal="left" vertical="center"/>
    </xf>
    <xf numFmtId="0" fontId="18" fillId="4" borderId="52" xfId="0" applyFont="1" applyFill="1" applyBorder="1" applyAlignment="1">
      <alignment horizontal="left" vertical="center"/>
    </xf>
    <xf numFmtId="43" fontId="10" fillId="4" borderId="31" xfId="1" applyFont="1" applyFill="1" applyBorder="1" applyAlignment="1" applyProtection="1">
      <alignment horizontal="right" vertical="center" wrapText="1"/>
    </xf>
    <xf numFmtId="43" fontId="10" fillId="4" borderId="11" xfId="1" applyFont="1" applyFill="1" applyBorder="1" applyAlignment="1" applyProtection="1">
      <alignment horizontal="right" vertical="center" wrapText="1"/>
    </xf>
    <xf numFmtId="4" fontId="10" fillId="4" borderId="31" xfId="0" applyNumberFormat="1" applyFont="1" applyFill="1" applyBorder="1" applyAlignment="1">
      <alignment horizontal="right" vertical="center"/>
    </xf>
    <xf numFmtId="4" fontId="10" fillId="4" borderId="48" xfId="0" applyNumberFormat="1" applyFont="1" applyFill="1" applyBorder="1" applyAlignment="1">
      <alignment horizontal="right" vertical="center"/>
    </xf>
    <xf numFmtId="164" fontId="9" fillId="3" borderId="34" xfId="2" applyNumberFormat="1" applyFont="1" applyFill="1" applyBorder="1" applyAlignment="1">
      <alignment horizontal="right"/>
    </xf>
    <xf numFmtId="164" fontId="9" fillId="3" borderId="35" xfId="2" applyNumberFormat="1" applyFont="1" applyFill="1" applyBorder="1" applyAlignment="1">
      <alignment horizontal="right"/>
    </xf>
    <xf numFmtId="164" fontId="9" fillId="2" borderId="4" xfId="2" applyNumberFormat="1" applyFont="1" applyFill="1" applyBorder="1" applyAlignment="1">
      <alignment horizontal="right"/>
    </xf>
    <xf numFmtId="164" fontId="9" fillId="2" borderId="39" xfId="2" applyNumberFormat="1" applyFont="1" applyFill="1" applyBorder="1" applyAlignment="1">
      <alignment horizontal="right"/>
    </xf>
    <xf numFmtId="0" fontId="9" fillId="3" borderId="33" xfId="0" applyFont="1" applyFill="1" applyBorder="1" applyAlignment="1">
      <alignment horizontal="center"/>
    </xf>
    <xf numFmtId="0" fontId="9" fillId="3" borderId="0" xfId="0" applyFont="1" applyFill="1" applyAlignment="1">
      <alignment horizontal="center"/>
    </xf>
    <xf numFmtId="0" fontId="9" fillId="2" borderId="33" xfId="0" applyFont="1" applyFill="1" applyBorder="1" applyAlignment="1">
      <alignment horizontal="center"/>
    </xf>
    <xf numFmtId="0" fontId="9" fillId="2" borderId="0" xfId="0" applyFont="1" applyFill="1" applyAlignment="1">
      <alignment horizontal="center"/>
    </xf>
    <xf numFmtId="164" fontId="9" fillId="2" borderId="34" xfId="2" applyNumberFormat="1" applyFont="1" applyFill="1" applyBorder="1" applyAlignment="1">
      <alignment horizontal="right"/>
    </xf>
    <xf numFmtId="164" fontId="9" fillId="2" borderId="35" xfId="2" applyNumberFormat="1" applyFont="1" applyFill="1" applyBorder="1" applyAlignment="1">
      <alignment horizontal="right"/>
    </xf>
    <xf numFmtId="0" fontId="14" fillId="3" borderId="31" xfId="0" applyFont="1" applyFill="1" applyBorder="1" applyAlignment="1">
      <alignment horizontal="center" textRotation="90"/>
    </xf>
    <xf numFmtId="0" fontId="14" fillId="3" borderId="52" xfId="0" applyFont="1" applyFill="1" applyBorder="1" applyAlignment="1">
      <alignment horizontal="center" textRotation="90"/>
    </xf>
    <xf numFmtId="0" fontId="9" fillId="2" borderId="33" xfId="0" quotePrefix="1" applyFont="1" applyFill="1" applyBorder="1" applyAlignment="1">
      <alignment horizontal="center"/>
    </xf>
    <xf numFmtId="0" fontId="9" fillId="2" borderId="35" xfId="0" quotePrefix="1" applyFont="1" applyFill="1" applyBorder="1" applyAlignment="1">
      <alignment horizontal="center"/>
    </xf>
    <xf numFmtId="0" fontId="9" fillId="2" borderId="35" xfId="0" applyFont="1" applyFill="1" applyBorder="1" applyAlignment="1">
      <alignment horizontal="center"/>
    </xf>
    <xf numFmtId="0" fontId="14" fillId="3" borderId="36" xfId="0" applyFont="1" applyFill="1" applyBorder="1" applyAlignment="1">
      <alignment horizontal="center" textRotation="90"/>
    </xf>
    <xf numFmtId="0" fontId="14" fillId="3" borderId="39" xfId="0" applyFont="1" applyFill="1" applyBorder="1" applyAlignment="1">
      <alignment horizontal="center" textRotation="90"/>
    </xf>
    <xf numFmtId="0" fontId="7" fillId="3" borderId="9" xfId="0" applyFont="1" applyFill="1" applyBorder="1" applyAlignment="1">
      <alignment horizontal="center" vertical="center"/>
    </xf>
    <xf numFmtId="0" fontId="33" fillId="3" borderId="11" xfId="0" applyFont="1" applyFill="1" applyBorder="1" applyAlignment="1">
      <alignment horizontal="center" textRotation="90"/>
    </xf>
    <xf numFmtId="0" fontId="14" fillId="3" borderId="31" xfId="0" applyFont="1" applyFill="1" applyBorder="1" applyAlignment="1">
      <alignment horizontal="center" textRotation="90" wrapText="1"/>
    </xf>
    <xf numFmtId="0" fontId="14" fillId="3" borderId="11" xfId="0" applyFont="1" applyFill="1" applyBorder="1" applyAlignment="1">
      <alignment horizontal="center" textRotation="90" wrapText="1"/>
    </xf>
    <xf numFmtId="0" fontId="14" fillId="3" borderId="52" xfId="0" applyFont="1" applyFill="1" applyBorder="1" applyAlignment="1">
      <alignment horizontal="center" textRotation="90" wrapText="1"/>
    </xf>
    <xf numFmtId="0" fontId="9" fillId="2" borderId="36" xfId="0" applyFont="1" applyFill="1" applyBorder="1" applyAlignment="1">
      <alignment horizontal="center"/>
    </xf>
    <xf numFmtId="0" fontId="9" fillId="2" borderId="40" xfId="0" applyFont="1" applyFill="1" applyBorder="1" applyAlignment="1">
      <alignment horizontal="center"/>
    </xf>
    <xf numFmtId="0" fontId="9" fillId="2" borderId="39" xfId="0" applyFont="1" applyFill="1" applyBorder="1" applyAlignment="1">
      <alignment horizontal="center"/>
    </xf>
    <xf numFmtId="0" fontId="9" fillId="3" borderId="33" xfId="0" quotePrefix="1" applyFont="1" applyFill="1" applyBorder="1" applyAlignment="1">
      <alignment horizontal="center"/>
    </xf>
    <xf numFmtId="0" fontId="9" fillId="3" borderId="35" xfId="0" quotePrefix="1" applyFont="1" applyFill="1" applyBorder="1" applyAlignment="1">
      <alignment horizontal="center"/>
    </xf>
    <xf numFmtId="0" fontId="9" fillId="2" borderId="36" xfId="0" quotePrefix="1" applyFont="1" applyFill="1" applyBorder="1" applyAlignment="1">
      <alignment horizontal="center"/>
    </xf>
    <xf numFmtId="0" fontId="9" fillId="2" borderId="39" xfId="0" quotePrefix="1" applyFont="1" applyFill="1" applyBorder="1" applyAlignment="1">
      <alignment horizontal="center"/>
    </xf>
    <xf numFmtId="0" fontId="9" fillId="3" borderId="35" xfId="0" applyFont="1" applyFill="1" applyBorder="1" applyAlignment="1">
      <alignment horizontal="center"/>
    </xf>
  </cellXfs>
  <cellStyles count="4">
    <cellStyle name="Comma" xfId="1" builtinId="3"/>
    <cellStyle name="Comma 2" xfId="3" xr:uid="{00000000-0005-0000-0000-000001000000}"/>
    <cellStyle name="Currency 2" xfId="2" xr:uid="{00000000-0005-0000-0000-000002000000}"/>
    <cellStyle name="Normal" xfId="0" builtinId="0"/>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18</xdr:col>
      <xdr:colOff>191970</xdr:colOff>
      <xdr:row>12</xdr:row>
      <xdr:rowOff>18415</xdr:rowOff>
    </xdr:to>
    <xdr:pic>
      <xdr:nvPicPr>
        <xdr:cNvPr id="2" name="Picture 1">
          <a:extLst>
            <a:ext uri="{FF2B5EF4-FFF2-40B4-BE49-F238E27FC236}">
              <a16:creationId xmlns:a16="http://schemas.microsoft.com/office/drawing/2014/main" id="{3493ECB8-444F-4768-AB34-CFB60270AEBB}"/>
            </a:ext>
          </a:extLst>
        </xdr:cNvPr>
        <xdr:cNvPicPr>
          <a:picLocks noChangeAspect="1"/>
        </xdr:cNvPicPr>
      </xdr:nvPicPr>
      <xdr:blipFill rotWithShape="1">
        <a:blip xmlns:r="http://schemas.openxmlformats.org/officeDocument/2006/relationships" r:embed="rId1"/>
        <a:srcRect t="32229" b="9384"/>
        <a:stretch/>
      </xdr:blipFill>
      <xdr:spPr>
        <a:xfrm>
          <a:off x="0" y="338667"/>
          <a:ext cx="7335720" cy="32490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10</xdr:row>
      <xdr:rowOff>0</xdr:rowOff>
    </xdr:from>
    <xdr:to>
      <xdr:col>17</xdr:col>
      <xdr:colOff>257175</xdr:colOff>
      <xdr:row>10</xdr:row>
      <xdr:rowOff>0</xdr:rowOff>
    </xdr:to>
    <xdr:pic>
      <xdr:nvPicPr>
        <xdr:cNvPr id="5121" name="Object 1">
          <a:extLst>
            <a:ext uri="{FF2B5EF4-FFF2-40B4-BE49-F238E27FC236}">
              <a16:creationId xmlns:a16="http://schemas.microsoft.com/office/drawing/2014/main" id="{00000000-0008-0000-0300-00000114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600075" y="3914775"/>
          <a:ext cx="6124575"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K209"/>
  <sheetViews>
    <sheetView showGridLines="0" tabSelected="1" zoomScale="90" zoomScaleNormal="90" workbookViewId="0">
      <selection activeCell="B17" sqref="B17:F17"/>
    </sheetView>
  </sheetViews>
  <sheetFormatPr defaultColWidth="3.42578125" defaultRowHeight="12.75" x14ac:dyDescent="0.2"/>
  <cols>
    <col min="1" max="1" width="2.42578125" style="2" customWidth="1"/>
    <col min="2" max="5" width="6.7109375" style="1" customWidth="1"/>
    <col min="6" max="14" width="5.7109375" style="1" customWidth="1"/>
    <col min="15" max="18" width="6.7109375" style="1" customWidth="1"/>
    <col min="19" max="19" width="3" style="1" customWidth="1"/>
    <col min="20" max="20" width="2.42578125" style="2" customWidth="1"/>
    <col min="21" max="21" width="9.28515625" style="2" customWidth="1"/>
    <col min="22" max="23" width="9.28515625" style="13" customWidth="1"/>
    <col min="24" max="35" width="9.28515625" style="2" customWidth="1"/>
    <col min="36" max="247" width="9.28515625" style="1" customWidth="1"/>
    <col min="248" max="248" width="5.5703125" style="1" customWidth="1"/>
    <col min="249" max="249" width="3.42578125" style="1" customWidth="1"/>
    <col min="250" max="250" width="4.7109375" style="1" customWidth="1"/>
    <col min="251" max="251" width="3.5703125" style="1" customWidth="1"/>
    <col min="252" max="16384" width="3.42578125" style="1"/>
  </cols>
  <sheetData>
    <row r="1" spans="1:37" ht="27" customHeight="1" x14ac:dyDescent="0.2">
      <c r="A1" s="210" t="s">
        <v>61</v>
      </c>
      <c r="B1" s="211"/>
      <c r="C1" s="211"/>
      <c r="D1" s="211"/>
      <c r="E1" s="211"/>
      <c r="F1" s="211"/>
      <c r="G1" s="211"/>
      <c r="H1" s="211"/>
      <c r="I1" s="211"/>
      <c r="J1" s="211"/>
      <c r="K1" s="211"/>
      <c r="L1" s="211"/>
      <c r="M1" s="211"/>
      <c r="N1" s="211"/>
      <c r="O1" s="211"/>
      <c r="P1" s="211"/>
      <c r="Q1" s="211"/>
      <c r="R1" s="211"/>
      <c r="S1" s="212"/>
      <c r="AJ1" s="2"/>
      <c r="AK1" s="2"/>
    </row>
    <row r="2" spans="1:37" s="2" customFormat="1" ht="31.15" hidden="1" customHeight="1" x14ac:dyDescent="0.2">
      <c r="A2" s="15"/>
      <c r="B2" s="26"/>
      <c r="C2" s="26"/>
      <c r="D2" s="26"/>
      <c r="E2" s="26"/>
      <c r="F2" s="26"/>
      <c r="G2" s="26"/>
      <c r="H2" s="27"/>
      <c r="I2" s="28"/>
      <c r="J2" s="28"/>
      <c r="K2" s="28"/>
      <c r="L2" s="28"/>
      <c r="M2" s="28"/>
      <c r="N2" s="28"/>
      <c r="O2" s="28"/>
      <c r="P2" s="28"/>
      <c r="Q2" s="28"/>
      <c r="R2" s="11"/>
      <c r="S2" s="12"/>
      <c r="V2" s="13"/>
      <c r="W2" s="13"/>
    </row>
    <row r="3" spans="1:37" s="17" customFormat="1" ht="73.150000000000006" customHeight="1" x14ac:dyDescent="0.2">
      <c r="A3" s="18"/>
      <c r="B3" s="65"/>
      <c r="C3" s="66"/>
      <c r="D3" s="65"/>
      <c r="E3" s="65"/>
      <c r="F3" s="65"/>
      <c r="G3" s="66"/>
      <c r="H3" s="213"/>
      <c r="I3" s="213"/>
      <c r="J3" s="214"/>
      <c r="K3" s="214"/>
      <c r="L3" s="65"/>
      <c r="M3" s="213"/>
      <c r="N3" s="213"/>
      <c r="O3" s="65"/>
      <c r="P3" s="66"/>
      <c r="Q3" s="65"/>
      <c r="R3" s="61"/>
      <c r="S3" s="19"/>
      <c r="V3" s="215" t="s">
        <v>10</v>
      </c>
      <c r="W3" s="215"/>
    </row>
    <row r="4" spans="1:37" s="17" customFormat="1" ht="4.5" customHeight="1" x14ac:dyDescent="0.2">
      <c r="A4" s="18"/>
      <c r="B4" s="65"/>
      <c r="C4" s="66"/>
      <c r="D4" s="65"/>
      <c r="E4" s="65"/>
      <c r="F4" s="65"/>
      <c r="G4" s="66"/>
      <c r="H4" s="65"/>
      <c r="I4" s="65"/>
      <c r="J4" s="66"/>
      <c r="K4" s="66"/>
      <c r="L4" s="65"/>
      <c r="M4" s="65"/>
      <c r="N4" s="65"/>
      <c r="O4" s="65"/>
      <c r="P4" s="66"/>
      <c r="Q4" s="65"/>
      <c r="R4" s="61"/>
      <c r="S4" s="19"/>
      <c r="V4" s="20"/>
      <c r="W4" s="20"/>
    </row>
    <row r="5" spans="1:37" ht="21" customHeight="1" x14ac:dyDescent="0.2">
      <c r="A5" s="15"/>
      <c r="B5" s="67"/>
      <c r="C5" s="68"/>
      <c r="D5" s="69"/>
      <c r="E5" s="67"/>
      <c r="F5" s="67"/>
      <c r="G5" s="67"/>
      <c r="H5" s="206"/>
      <c r="I5" s="206"/>
      <c r="J5" s="207"/>
      <c r="K5" s="207"/>
      <c r="L5" s="67"/>
      <c r="M5" s="208"/>
      <c r="N5" s="208"/>
      <c r="O5" s="69"/>
      <c r="P5" s="67"/>
      <c r="Q5" s="67"/>
      <c r="R5" s="60"/>
      <c r="S5" s="16"/>
      <c r="V5" s="209">
        <v>20533</v>
      </c>
      <c r="W5" s="209"/>
    </row>
    <row r="6" spans="1:37" ht="21" customHeight="1" x14ac:dyDescent="0.2">
      <c r="A6" s="15"/>
      <c r="B6" s="67"/>
      <c r="C6" s="68"/>
      <c r="D6" s="69"/>
      <c r="E6" s="67"/>
      <c r="F6" s="67"/>
      <c r="G6" s="67"/>
      <c r="H6" s="206"/>
      <c r="I6" s="206"/>
      <c r="J6" s="207"/>
      <c r="K6" s="207"/>
      <c r="L6" s="67"/>
      <c r="M6" s="208"/>
      <c r="N6" s="208"/>
      <c r="O6" s="69"/>
      <c r="P6" s="67"/>
      <c r="Q6" s="67"/>
      <c r="R6" s="60"/>
      <c r="S6" s="16"/>
      <c r="V6" s="209">
        <v>21418</v>
      </c>
      <c r="W6" s="209"/>
    </row>
    <row r="7" spans="1:37" ht="21" customHeight="1" x14ac:dyDescent="0.2">
      <c r="A7" s="15"/>
      <c r="B7" s="67"/>
      <c r="C7" s="68"/>
      <c r="D7" s="69"/>
      <c r="E7" s="67"/>
      <c r="F7" s="67"/>
      <c r="G7" s="67"/>
      <c r="H7" s="206"/>
      <c r="I7" s="206"/>
      <c r="J7" s="207"/>
      <c r="K7" s="207"/>
      <c r="L7" s="67"/>
      <c r="M7" s="208"/>
      <c r="N7" s="208"/>
      <c r="O7" s="69"/>
      <c r="P7" s="67"/>
      <c r="Q7" s="67"/>
      <c r="R7" s="60"/>
      <c r="S7" s="16"/>
      <c r="V7" s="209">
        <v>20080</v>
      </c>
      <c r="W7" s="209"/>
    </row>
    <row r="8" spans="1:37" ht="21" customHeight="1" x14ac:dyDescent="0.2">
      <c r="A8" s="15"/>
      <c r="B8" s="67"/>
      <c r="C8" s="68"/>
      <c r="D8" s="69"/>
      <c r="E8" s="67"/>
      <c r="F8" s="67"/>
      <c r="G8" s="67"/>
      <c r="H8" s="69"/>
      <c r="I8" s="69"/>
      <c r="J8" s="67"/>
      <c r="K8" s="67"/>
      <c r="L8" s="67"/>
      <c r="M8" s="71"/>
      <c r="N8" s="71"/>
      <c r="O8" s="69"/>
      <c r="P8" s="67"/>
      <c r="Q8" s="67"/>
      <c r="R8" s="60"/>
      <c r="S8" s="16"/>
      <c r="V8" s="70"/>
      <c r="W8" s="70"/>
    </row>
    <row r="9" spans="1:37" ht="21" customHeight="1" x14ac:dyDescent="0.2">
      <c r="A9" s="15"/>
      <c r="B9" s="67"/>
      <c r="C9" s="68"/>
      <c r="D9" s="69"/>
      <c r="E9" s="67"/>
      <c r="F9" s="67"/>
      <c r="G9" s="67"/>
      <c r="H9" s="69"/>
      <c r="I9" s="69"/>
      <c r="J9" s="67"/>
      <c r="K9" s="67"/>
      <c r="L9" s="67"/>
      <c r="M9" s="71"/>
      <c r="N9" s="71"/>
      <c r="O9" s="69"/>
      <c r="P9" s="67"/>
      <c r="Q9" s="67"/>
      <c r="R9" s="60"/>
      <c r="S9" s="16"/>
      <c r="V9" s="70"/>
      <c r="W9" s="70"/>
    </row>
    <row r="10" spans="1:37" ht="21" customHeight="1" x14ac:dyDescent="0.2">
      <c r="A10" s="15"/>
      <c r="B10" s="67"/>
      <c r="C10" s="68"/>
      <c r="D10" s="69"/>
      <c r="E10" s="67"/>
      <c r="F10" s="67"/>
      <c r="G10" s="67"/>
      <c r="H10" s="69"/>
      <c r="I10" s="69"/>
      <c r="J10" s="67"/>
      <c r="K10" s="67"/>
      <c r="L10" s="67"/>
      <c r="M10" s="71"/>
      <c r="N10" s="71"/>
      <c r="O10" s="69"/>
      <c r="P10" s="67"/>
      <c r="Q10" s="67"/>
      <c r="R10" s="60"/>
      <c r="S10" s="16"/>
      <c r="V10" s="70"/>
      <c r="W10" s="70"/>
    </row>
    <row r="11" spans="1:37" ht="21" customHeight="1" x14ac:dyDescent="0.2">
      <c r="A11" s="15"/>
      <c r="B11" s="67"/>
      <c r="C11" s="68"/>
      <c r="D11" s="69"/>
      <c r="E11" s="67"/>
      <c r="F11" s="67"/>
      <c r="G11" s="67"/>
      <c r="H11" s="69"/>
      <c r="I11" s="69"/>
      <c r="J11" s="67"/>
      <c r="K11" s="67"/>
      <c r="L11" s="67"/>
      <c r="M11" s="71"/>
      <c r="N11" s="71"/>
      <c r="O11" s="69"/>
      <c r="P11" s="67"/>
      <c r="Q11" s="67"/>
      <c r="R11" s="60"/>
      <c r="S11" s="16"/>
      <c r="V11" s="70"/>
      <c r="W11" s="70"/>
    </row>
    <row r="12" spans="1:37" ht="30.75" customHeight="1" x14ac:dyDescent="0.2">
      <c r="A12" s="15"/>
      <c r="B12" s="67"/>
      <c r="C12" s="68"/>
      <c r="D12" s="69"/>
      <c r="E12" s="67"/>
      <c r="F12" s="67"/>
      <c r="G12" s="67"/>
      <c r="H12" s="69"/>
      <c r="I12" s="69"/>
      <c r="J12" s="67"/>
      <c r="K12" s="67"/>
      <c r="L12" s="67"/>
      <c r="M12" s="71"/>
      <c r="N12" s="71"/>
      <c r="O12" s="69"/>
      <c r="P12" s="67"/>
      <c r="Q12" s="67"/>
      <c r="R12" s="60"/>
      <c r="S12" s="16"/>
      <c r="V12" s="70"/>
      <c r="W12" s="70"/>
    </row>
    <row r="13" spans="1:37" ht="3" customHeight="1" thickBot="1" x14ac:dyDescent="0.25">
      <c r="A13" s="3"/>
      <c r="B13" s="4"/>
      <c r="C13" s="4"/>
      <c r="D13" s="4"/>
      <c r="E13" s="4"/>
      <c r="F13" s="4"/>
      <c r="G13" s="4"/>
      <c r="H13" s="4"/>
      <c r="I13" s="4"/>
      <c r="J13" s="4"/>
      <c r="K13" s="4"/>
      <c r="L13" s="4"/>
      <c r="M13" s="4"/>
      <c r="N13" s="4"/>
      <c r="O13" s="4"/>
      <c r="P13" s="4"/>
      <c r="Q13" s="4"/>
      <c r="R13" s="4"/>
      <c r="S13" s="5"/>
    </row>
    <row r="14" spans="1:37" ht="13.5" thickBot="1" x14ac:dyDescent="0.25">
      <c r="B14" s="2"/>
      <c r="C14" s="2"/>
      <c r="D14" s="2"/>
      <c r="E14" s="2"/>
      <c r="F14" s="2"/>
      <c r="G14" s="2"/>
      <c r="H14" s="2"/>
      <c r="I14" s="2"/>
      <c r="J14" s="2"/>
      <c r="K14" s="2"/>
      <c r="L14" s="2"/>
      <c r="M14" s="2"/>
      <c r="N14" s="2"/>
      <c r="O14" s="2"/>
      <c r="P14" s="2"/>
      <c r="Q14" s="2"/>
      <c r="R14" s="2"/>
      <c r="S14" s="2"/>
    </row>
    <row r="15" spans="1:37" ht="28.5" customHeight="1" x14ac:dyDescent="0.2">
      <c r="A15" s="203" t="s">
        <v>159</v>
      </c>
      <c r="B15" s="204"/>
      <c r="C15" s="204"/>
      <c r="D15" s="204"/>
      <c r="E15" s="204"/>
      <c r="F15" s="204"/>
      <c r="G15" s="204"/>
      <c r="H15" s="204"/>
      <c r="I15" s="204"/>
      <c r="J15" s="204"/>
      <c r="K15" s="204"/>
      <c r="L15" s="204"/>
      <c r="M15" s="204"/>
      <c r="N15" s="204"/>
      <c r="O15" s="204"/>
      <c r="P15" s="204"/>
      <c r="Q15" s="204"/>
      <c r="R15" s="204"/>
      <c r="S15" s="205"/>
      <c r="AJ15" s="2"/>
      <c r="AK15" s="2"/>
    </row>
    <row r="16" spans="1:37" s="2" customFormat="1" ht="9.75" customHeight="1" x14ac:dyDescent="0.2">
      <c r="A16" s="15"/>
      <c r="B16" s="9"/>
      <c r="C16" s="9"/>
      <c r="D16" s="9"/>
      <c r="E16" s="9"/>
      <c r="F16" s="9"/>
      <c r="G16" s="9"/>
      <c r="H16" s="10"/>
      <c r="I16" s="11"/>
      <c r="J16" s="11"/>
      <c r="K16" s="11"/>
      <c r="L16" s="11"/>
      <c r="M16" s="11"/>
      <c r="N16" s="11"/>
      <c r="O16" s="11"/>
      <c r="P16" s="11"/>
      <c r="Q16" s="11"/>
      <c r="R16" s="11"/>
      <c r="S16" s="12"/>
      <c r="V16" s="13"/>
      <c r="W16" s="13"/>
    </row>
    <row r="17" spans="1:23" s="6" customFormat="1" ht="313.5" customHeight="1" x14ac:dyDescent="0.25">
      <c r="A17" s="7"/>
      <c r="B17" s="195" t="s">
        <v>149</v>
      </c>
      <c r="C17" s="196"/>
      <c r="D17" s="196"/>
      <c r="E17" s="196"/>
      <c r="F17" s="196"/>
      <c r="G17" s="197" t="s">
        <v>160</v>
      </c>
      <c r="H17" s="198"/>
      <c r="I17" s="198"/>
      <c r="J17" s="198"/>
      <c r="K17" s="198"/>
      <c r="L17" s="198"/>
      <c r="M17" s="199" t="s">
        <v>150</v>
      </c>
      <c r="N17" s="198"/>
      <c r="O17" s="198"/>
      <c r="P17" s="198"/>
      <c r="Q17" s="198"/>
      <c r="R17" s="198"/>
      <c r="S17" s="8"/>
      <c r="V17" s="14"/>
      <c r="W17" s="14"/>
    </row>
    <row r="18" spans="1:23" s="6" customFormat="1" ht="21.75" customHeight="1" thickBot="1" x14ac:dyDescent="0.25">
      <c r="A18" s="200" t="s">
        <v>161</v>
      </c>
      <c r="B18" s="201"/>
      <c r="C18" s="201"/>
      <c r="D18" s="201"/>
      <c r="E18" s="201"/>
      <c r="F18" s="201"/>
      <c r="G18" s="201"/>
      <c r="H18" s="201"/>
      <c r="I18" s="201"/>
      <c r="J18" s="201"/>
      <c r="K18" s="201"/>
      <c r="L18" s="201"/>
      <c r="M18" s="201"/>
      <c r="N18" s="201"/>
      <c r="O18" s="201"/>
      <c r="P18" s="201"/>
      <c r="Q18" s="201"/>
      <c r="R18" s="201"/>
      <c r="S18" s="202"/>
      <c r="V18" s="14"/>
      <c r="W18" s="14"/>
    </row>
    <row r="19" spans="1:23" s="24" customFormat="1" x14ac:dyDescent="0.2">
      <c r="V19" s="25"/>
      <c r="W19" s="25"/>
    </row>
    <row r="20" spans="1:23" s="24" customFormat="1" x14ac:dyDescent="0.2">
      <c r="V20" s="25"/>
      <c r="W20" s="25"/>
    </row>
    <row r="21" spans="1:23" s="24" customFormat="1" x14ac:dyDescent="0.2">
      <c r="V21" s="25"/>
      <c r="W21" s="25"/>
    </row>
    <row r="22" spans="1:23" s="24" customFormat="1" x14ac:dyDescent="0.2">
      <c r="V22" s="25"/>
      <c r="W22" s="25"/>
    </row>
    <row r="23" spans="1:23" s="24" customFormat="1" x14ac:dyDescent="0.2">
      <c r="V23" s="25"/>
      <c r="W23" s="25"/>
    </row>
    <row r="24" spans="1:23" s="24" customFormat="1" x14ac:dyDescent="0.2">
      <c r="V24" s="25"/>
      <c r="W24" s="25"/>
    </row>
    <row r="25" spans="1:23" s="24" customFormat="1" x14ac:dyDescent="0.2">
      <c r="V25" s="25"/>
      <c r="W25" s="25"/>
    </row>
    <row r="26" spans="1:23" s="24" customFormat="1" x14ac:dyDescent="0.2">
      <c r="V26" s="25"/>
      <c r="W26" s="25"/>
    </row>
    <row r="27" spans="1:23" s="24" customFormat="1" x14ac:dyDescent="0.2">
      <c r="V27" s="25"/>
      <c r="W27" s="25"/>
    </row>
    <row r="28" spans="1:23" s="24" customFormat="1" x14ac:dyDescent="0.2">
      <c r="V28" s="25"/>
      <c r="W28" s="25"/>
    </row>
    <row r="29" spans="1:23" s="24" customFormat="1" x14ac:dyDescent="0.2">
      <c r="V29" s="25"/>
      <c r="W29" s="25"/>
    </row>
    <row r="30" spans="1:23" s="24" customFormat="1" x14ac:dyDescent="0.2">
      <c r="V30" s="25"/>
      <c r="W30" s="25"/>
    </row>
    <row r="31" spans="1:23" s="24" customFormat="1" x14ac:dyDescent="0.2">
      <c r="V31" s="25"/>
      <c r="W31" s="25"/>
    </row>
    <row r="32" spans="1:23" s="24" customFormat="1" x14ac:dyDescent="0.2">
      <c r="V32" s="25"/>
      <c r="W32" s="25"/>
    </row>
    <row r="33" spans="22:23" s="24" customFormat="1" x14ac:dyDescent="0.2">
      <c r="V33" s="25"/>
      <c r="W33" s="25"/>
    </row>
    <row r="34" spans="22:23" s="24" customFormat="1" x14ac:dyDescent="0.2">
      <c r="V34" s="25"/>
      <c r="W34" s="25"/>
    </row>
    <row r="35" spans="22:23" s="24" customFormat="1" x14ac:dyDescent="0.2">
      <c r="V35" s="25"/>
      <c r="W35" s="25"/>
    </row>
    <row r="36" spans="22:23" s="24" customFormat="1" x14ac:dyDescent="0.2">
      <c r="V36" s="25"/>
      <c r="W36" s="25"/>
    </row>
    <row r="37" spans="22:23" s="24" customFormat="1" x14ac:dyDescent="0.2">
      <c r="V37" s="25"/>
      <c r="W37" s="25"/>
    </row>
    <row r="38" spans="22:23" s="24" customFormat="1" x14ac:dyDescent="0.2">
      <c r="V38" s="25"/>
      <c r="W38" s="25"/>
    </row>
    <row r="39" spans="22:23" s="24" customFormat="1" x14ac:dyDescent="0.2">
      <c r="V39" s="25"/>
      <c r="W39" s="25"/>
    </row>
    <row r="40" spans="22:23" s="24" customFormat="1" x14ac:dyDescent="0.2">
      <c r="V40" s="25"/>
      <c r="W40" s="25"/>
    </row>
    <row r="41" spans="22:23" s="24" customFormat="1" x14ac:dyDescent="0.2">
      <c r="V41" s="25"/>
      <c r="W41" s="25"/>
    </row>
    <row r="42" spans="22:23" s="24" customFormat="1" x14ac:dyDescent="0.2">
      <c r="V42" s="25"/>
      <c r="W42" s="25"/>
    </row>
    <row r="43" spans="22:23" s="24" customFormat="1" x14ac:dyDescent="0.2">
      <c r="V43" s="25"/>
      <c r="W43" s="25"/>
    </row>
    <row r="44" spans="22:23" s="24" customFormat="1" x14ac:dyDescent="0.2">
      <c r="V44" s="25"/>
      <c r="W44" s="25"/>
    </row>
    <row r="45" spans="22:23" s="24" customFormat="1" x14ac:dyDescent="0.2">
      <c r="V45" s="25"/>
      <c r="W45" s="25"/>
    </row>
    <row r="46" spans="22:23" s="24" customFormat="1" x14ac:dyDescent="0.2">
      <c r="V46" s="25"/>
      <c r="W46" s="25"/>
    </row>
    <row r="47" spans="22:23" s="24" customFormat="1" x14ac:dyDescent="0.2">
      <c r="V47" s="25"/>
      <c r="W47" s="25"/>
    </row>
    <row r="48" spans="22:23" s="24" customFormat="1" x14ac:dyDescent="0.2">
      <c r="V48" s="25"/>
      <c r="W48" s="25"/>
    </row>
    <row r="49" spans="22:23" s="24" customFormat="1" x14ac:dyDescent="0.2">
      <c r="V49" s="25"/>
      <c r="W49" s="25"/>
    </row>
    <row r="50" spans="22:23" s="24" customFormat="1" x14ac:dyDescent="0.2">
      <c r="V50" s="25"/>
      <c r="W50" s="25"/>
    </row>
    <row r="51" spans="22:23" s="24" customFormat="1" x14ac:dyDescent="0.2">
      <c r="V51" s="25"/>
      <c r="W51" s="25"/>
    </row>
    <row r="52" spans="22:23" s="24" customFormat="1" x14ac:dyDescent="0.2">
      <c r="V52" s="25"/>
      <c r="W52" s="25"/>
    </row>
    <row r="53" spans="22:23" s="24" customFormat="1" x14ac:dyDescent="0.2">
      <c r="V53" s="25"/>
      <c r="W53" s="25"/>
    </row>
    <row r="54" spans="22:23" s="24" customFormat="1" x14ac:dyDescent="0.2">
      <c r="V54" s="25"/>
      <c r="W54" s="25"/>
    </row>
    <row r="55" spans="22:23" s="24" customFormat="1" x14ac:dyDescent="0.2">
      <c r="V55" s="25"/>
      <c r="W55" s="25"/>
    </row>
    <row r="56" spans="22:23" s="24" customFormat="1" x14ac:dyDescent="0.2">
      <c r="V56" s="25"/>
      <c r="W56" s="25"/>
    </row>
    <row r="57" spans="22:23" s="24" customFormat="1" x14ac:dyDescent="0.2">
      <c r="V57" s="25"/>
      <c r="W57" s="25"/>
    </row>
    <row r="58" spans="22:23" s="24" customFormat="1" x14ac:dyDescent="0.2">
      <c r="V58" s="25"/>
      <c r="W58" s="25"/>
    </row>
    <row r="59" spans="22:23" s="24" customFormat="1" x14ac:dyDescent="0.2">
      <c r="V59" s="25"/>
      <c r="W59" s="25"/>
    </row>
    <row r="60" spans="22:23" s="24" customFormat="1" x14ac:dyDescent="0.2">
      <c r="V60" s="25"/>
      <c r="W60" s="25"/>
    </row>
    <row r="61" spans="22:23" s="24" customFormat="1" x14ac:dyDescent="0.2">
      <c r="V61" s="25"/>
      <c r="W61" s="25"/>
    </row>
    <row r="62" spans="22:23" s="24" customFormat="1" x14ac:dyDescent="0.2">
      <c r="V62" s="25"/>
      <c r="W62" s="25"/>
    </row>
    <row r="63" spans="22:23" s="24" customFormat="1" x14ac:dyDescent="0.2">
      <c r="V63" s="25"/>
      <c r="W63" s="25"/>
    </row>
    <row r="64" spans="22:23" s="24" customFormat="1" x14ac:dyDescent="0.2">
      <c r="V64" s="25"/>
      <c r="W64" s="25"/>
    </row>
    <row r="65" spans="22:23" s="24" customFormat="1" x14ac:dyDescent="0.2">
      <c r="V65" s="25"/>
      <c r="W65" s="25"/>
    </row>
    <row r="66" spans="22:23" s="24" customFormat="1" x14ac:dyDescent="0.2">
      <c r="V66" s="25"/>
      <c r="W66" s="25"/>
    </row>
    <row r="67" spans="22:23" s="24" customFormat="1" x14ac:dyDescent="0.2">
      <c r="V67" s="25"/>
      <c r="W67" s="25"/>
    </row>
    <row r="68" spans="22:23" s="24" customFormat="1" x14ac:dyDescent="0.2">
      <c r="V68" s="25"/>
      <c r="W68" s="25"/>
    </row>
    <row r="69" spans="22:23" s="24" customFormat="1" x14ac:dyDescent="0.2">
      <c r="V69" s="25"/>
      <c r="W69" s="25"/>
    </row>
    <row r="70" spans="22:23" s="24" customFormat="1" x14ac:dyDescent="0.2">
      <c r="V70" s="25"/>
      <c r="W70" s="25"/>
    </row>
    <row r="71" spans="22:23" s="24" customFormat="1" x14ac:dyDescent="0.2">
      <c r="V71" s="25"/>
      <c r="W71" s="25"/>
    </row>
    <row r="72" spans="22:23" s="24" customFormat="1" x14ac:dyDescent="0.2">
      <c r="V72" s="25"/>
      <c r="W72" s="25"/>
    </row>
    <row r="73" spans="22:23" s="24" customFormat="1" x14ac:dyDescent="0.2">
      <c r="V73" s="25"/>
      <c r="W73" s="25"/>
    </row>
    <row r="74" spans="22:23" s="24" customFormat="1" x14ac:dyDescent="0.2">
      <c r="V74" s="25"/>
      <c r="W74" s="25"/>
    </row>
    <row r="75" spans="22:23" s="24" customFormat="1" x14ac:dyDescent="0.2">
      <c r="V75" s="25"/>
      <c r="W75" s="25"/>
    </row>
    <row r="76" spans="22:23" s="24" customFormat="1" x14ac:dyDescent="0.2">
      <c r="V76" s="25"/>
      <c r="W76" s="25"/>
    </row>
    <row r="77" spans="22:23" s="24" customFormat="1" x14ac:dyDescent="0.2">
      <c r="V77" s="25"/>
      <c r="W77" s="25"/>
    </row>
    <row r="78" spans="22:23" s="24" customFormat="1" x14ac:dyDescent="0.2">
      <c r="V78" s="25"/>
      <c r="W78" s="25"/>
    </row>
    <row r="79" spans="22:23" s="24" customFormat="1" x14ac:dyDescent="0.2">
      <c r="V79" s="25"/>
      <c r="W79" s="25"/>
    </row>
    <row r="80" spans="22:23" s="24" customFormat="1" x14ac:dyDescent="0.2">
      <c r="V80" s="25"/>
      <c r="W80" s="25"/>
    </row>
    <row r="81" spans="22:23" s="24" customFormat="1" x14ac:dyDescent="0.2">
      <c r="V81" s="25"/>
      <c r="W81" s="25"/>
    </row>
    <row r="82" spans="22:23" s="24" customFormat="1" x14ac:dyDescent="0.2">
      <c r="V82" s="25"/>
      <c r="W82" s="25"/>
    </row>
    <row r="83" spans="22:23" s="24" customFormat="1" x14ac:dyDescent="0.2">
      <c r="V83" s="25"/>
      <c r="W83" s="25"/>
    </row>
    <row r="84" spans="22:23" s="24" customFormat="1" x14ac:dyDescent="0.2">
      <c r="V84" s="25"/>
      <c r="W84" s="25"/>
    </row>
    <row r="85" spans="22:23" s="24" customFormat="1" x14ac:dyDescent="0.2">
      <c r="V85" s="25"/>
      <c r="W85" s="25"/>
    </row>
    <row r="86" spans="22:23" s="24" customFormat="1" x14ac:dyDescent="0.2">
      <c r="V86" s="25"/>
      <c r="W86" s="25"/>
    </row>
    <row r="87" spans="22:23" s="24" customFormat="1" x14ac:dyDescent="0.2">
      <c r="V87" s="25"/>
      <c r="W87" s="25"/>
    </row>
    <row r="88" spans="22:23" s="24" customFormat="1" x14ac:dyDescent="0.2">
      <c r="V88" s="25"/>
      <c r="W88" s="25"/>
    </row>
    <row r="89" spans="22:23" s="24" customFormat="1" x14ac:dyDescent="0.2">
      <c r="V89" s="25"/>
      <c r="W89" s="25"/>
    </row>
    <row r="90" spans="22:23" s="24" customFormat="1" x14ac:dyDescent="0.2">
      <c r="V90" s="25"/>
      <c r="W90" s="25"/>
    </row>
    <row r="91" spans="22:23" s="24" customFormat="1" x14ac:dyDescent="0.2">
      <c r="V91" s="25"/>
      <c r="W91" s="25"/>
    </row>
    <row r="92" spans="22:23" s="24" customFormat="1" x14ac:dyDescent="0.2">
      <c r="V92" s="25"/>
      <c r="W92" s="25"/>
    </row>
    <row r="93" spans="22:23" s="24" customFormat="1" x14ac:dyDescent="0.2">
      <c r="V93" s="25"/>
      <c r="W93" s="25"/>
    </row>
    <row r="94" spans="22:23" s="24" customFormat="1" x14ac:dyDescent="0.2">
      <c r="V94" s="25"/>
      <c r="W94" s="25"/>
    </row>
    <row r="95" spans="22:23" s="24" customFormat="1" x14ac:dyDescent="0.2">
      <c r="V95" s="25"/>
      <c r="W95" s="25"/>
    </row>
    <row r="96" spans="22:23" s="24" customFormat="1" x14ac:dyDescent="0.2">
      <c r="V96" s="25"/>
      <c r="W96" s="25"/>
    </row>
    <row r="97" spans="22:23" s="24" customFormat="1" x14ac:dyDescent="0.2">
      <c r="V97" s="25"/>
      <c r="W97" s="25"/>
    </row>
    <row r="98" spans="22:23" s="24" customFormat="1" x14ac:dyDescent="0.2">
      <c r="V98" s="25"/>
      <c r="W98" s="25"/>
    </row>
    <row r="99" spans="22:23" s="24" customFormat="1" x14ac:dyDescent="0.2">
      <c r="V99" s="25"/>
      <c r="W99" s="25"/>
    </row>
    <row r="100" spans="22:23" s="24" customFormat="1" x14ac:dyDescent="0.2">
      <c r="V100" s="25"/>
      <c r="W100" s="25"/>
    </row>
    <row r="101" spans="22:23" s="24" customFormat="1" x14ac:dyDescent="0.2">
      <c r="V101" s="25"/>
      <c r="W101" s="25"/>
    </row>
    <row r="102" spans="22:23" s="24" customFormat="1" x14ac:dyDescent="0.2">
      <c r="V102" s="25"/>
      <c r="W102" s="25"/>
    </row>
    <row r="103" spans="22:23" s="24" customFormat="1" x14ac:dyDescent="0.2">
      <c r="V103" s="25"/>
      <c r="W103" s="25"/>
    </row>
    <row r="104" spans="22:23" s="24" customFormat="1" x14ac:dyDescent="0.2">
      <c r="V104" s="25"/>
      <c r="W104" s="25"/>
    </row>
    <row r="105" spans="22:23" s="24" customFormat="1" x14ac:dyDescent="0.2">
      <c r="V105" s="25"/>
      <c r="W105" s="25"/>
    </row>
    <row r="106" spans="22:23" s="24" customFormat="1" x14ac:dyDescent="0.2">
      <c r="V106" s="25"/>
      <c r="W106" s="25"/>
    </row>
    <row r="107" spans="22:23" s="24" customFormat="1" x14ac:dyDescent="0.2">
      <c r="V107" s="25"/>
      <c r="W107" s="25"/>
    </row>
    <row r="108" spans="22:23" s="24" customFormat="1" x14ac:dyDescent="0.2">
      <c r="V108" s="25"/>
      <c r="W108" s="25"/>
    </row>
    <row r="109" spans="22:23" s="24" customFormat="1" x14ac:dyDescent="0.2">
      <c r="V109" s="25"/>
      <c r="W109" s="25"/>
    </row>
    <row r="110" spans="22:23" s="24" customFormat="1" x14ac:dyDescent="0.2">
      <c r="V110" s="25"/>
      <c r="W110" s="25"/>
    </row>
    <row r="111" spans="22:23" s="24" customFormat="1" x14ac:dyDescent="0.2">
      <c r="V111" s="25"/>
      <c r="W111" s="25"/>
    </row>
    <row r="112" spans="22:23" s="24" customFormat="1" x14ac:dyDescent="0.2">
      <c r="V112" s="25"/>
      <c r="W112" s="25"/>
    </row>
    <row r="113" spans="22:23" s="24" customFormat="1" x14ac:dyDescent="0.2">
      <c r="V113" s="25"/>
      <c r="W113" s="25"/>
    </row>
    <row r="114" spans="22:23" s="24" customFormat="1" x14ac:dyDescent="0.2">
      <c r="V114" s="25"/>
      <c r="W114" s="25"/>
    </row>
    <row r="115" spans="22:23" s="24" customFormat="1" x14ac:dyDescent="0.2">
      <c r="V115" s="25"/>
      <c r="W115" s="25"/>
    </row>
    <row r="116" spans="22:23" s="24" customFormat="1" x14ac:dyDescent="0.2">
      <c r="V116" s="25"/>
      <c r="W116" s="25"/>
    </row>
    <row r="117" spans="22:23" s="24" customFormat="1" x14ac:dyDescent="0.2">
      <c r="V117" s="25"/>
      <c r="W117" s="25"/>
    </row>
    <row r="118" spans="22:23" s="24" customFormat="1" x14ac:dyDescent="0.2">
      <c r="V118" s="25"/>
      <c r="W118" s="25"/>
    </row>
    <row r="119" spans="22:23" s="24" customFormat="1" x14ac:dyDescent="0.2">
      <c r="V119" s="25"/>
      <c r="W119" s="25"/>
    </row>
    <row r="120" spans="22:23" s="24" customFormat="1" x14ac:dyDescent="0.2">
      <c r="V120" s="25"/>
      <c r="W120" s="25"/>
    </row>
    <row r="121" spans="22:23" s="24" customFormat="1" x14ac:dyDescent="0.2">
      <c r="V121" s="25"/>
      <c r="W121" s="25"/>
    </row>
    <row r="122" spans="22:23" s="24" customFormat="1" x14ac:dyDescent="0.2">
      <c r="V122" s="25"/>
      <c r="W122" s="25"/>
    </row>
    <row r="123" spans="22:23" s="24" customFormat="1" x14ac:dyDescent="0.2">
      <c r="V123" s="25"/>
      <c r="W123" s="25"/>
    </row>
    <row r="124" spans="22:23" s="24" customFormat="1" x14ac:dyDescent="0.2">
      <c r="V124" s="25"/>
      <c r="W124" s="25"/>
    </row>
    <row r="125" spans="22:23" s="24" customFormat="1" x14ac:dyDescent="0.2">
      <c r="V125" s="25"/>
      <c r="W125" s="25"/>
    </row>
    <row r="126" spans="22:23" s="24" customFormat="1" x14ac:dyDescent="0.2">
      <c r="V126" s="25"/>
      <c r="W126" s="25"/>
    </row>
    <row r="127" spans="22:23" s="24" customFormat="1" x14ac:dyDescent="0.2">
      <c r="V127" s="25"/>
      <c r="W127" s="25"/>
    </row>
    <row r="128" spans="22:23" s="24" customFormat="1" x14ac:dyDescent="0.2">
      <c r="V128" s="25"/>
      <c r="W128" s="25"/>
    </row>
    <row r="129" spans="22:23" s="24" customFormat="1" x14ac:dyDescent="0.2">
      <c r="V129" s="25"/>
      <c r="W129" s="25"/>
    </row>
    <row r="130" spans="22:23" s="24" customFormat="1" x14ac:dyDescent="0.2">
      <c r="V130" s="25"/>
      <c r="W130" s="25"/>
    </row>
    <row r="131" spans="22:23" s="24" customFormat="1" x14ac:dyDescent="0.2">
      <c r="V131" s="25"/>
      <c r="W131" s="25"/>
    </row>
    <row r="132" spans="22:23" s="24" customFormat="1" x14ac:dyDescent="0.2">
      <c r="V132" s="25"/>
      <c r="W132" s="25"/>
    </row>
    <row r="133" spans="22:23" s="24" customFormat="1" x14ac:dyDescent="0.2">
      <c r="V133" s="25"/>
      <c r="W133" s="25"/>
    </row>
    <row r="134" spans="22:23" s="24" customFormat="1" x14ac:dyDescent="0.2">
      <c r="V134" s="25"/>
      <c r="W134" s="25"/>
    </row>
    <row r="135" spans="22:23" s="24" customFormat="1" x14ac:dyDescent="0.2">
      <c r="V135" s="25"/>
      <c r="W135" s="25"/>
    </row>
    <row r="136" spans="22:23" s="24" customFormat="1" x14ac:dyDescent="0.2">
      <c r="V136" s="25"/>
      <c r="W136" s="25"/>
    </row>
    <row r="137" spans="22:23" s="24" customFormat="1" x14ac:dyDescent="0.2">
      <c r="V137" s="25"/>
      <c r="W137" s="25"/>
    </row>
    <row r="138" spans="22:23" s="24" customFormat="1" x14ac:dyDescent="0.2">
      <c r="V138" s="25"/>
      <c r="W138" s="25"/>
    </row>
    <row r="139" spans="22:23" s="24" customFormat="1" x14ac:dyDescent="0.2">
      <c r="V139" s="25"/>
      <c r="W139" s="25"/>
    </row>
    <row r="140" spans="22:23" s="24" customFormat="1" x14ac:dyDescent="0.2">
      <c r="V140" s="25"/>
      <c r="W140" s="25"/>
    </row>
    <row r="141" spans="22:23" s="24" customFormat="1" x14ac:dyDescent="0.2">
      <c r="V141" s="25"/>
      <c r="W141" s="25"/>
    </row>
    <row r="142" spans="22:23" s="24" customFormat="1" x14ac:dyDescent="0.2">
      <c r="V142" s="25"/>
      <c r="W142" s="25"/>
    </row>
    <row r="143" spans="22:23" s="24" customFormat="1" x14ac:dyDescent="0.2">
      <c r="V143" s="25"/>
      <c r="W143" s="25"/>
    </row>
    <row r="144" spans="22:23" s="24" customFormat="1" x14ac:dyDescent="0.2">
      <c r="V144" s="25"/>
      <c r="W144" s="25"/>
    </row>
    <row r="145" spans="22:23" s="24" customFormat="1" x14ac:dyDescent="0.2">
      <c r="V145" s="25"/>
      <c r="W145" s="25"/>
    </row>
    <row r="146" spans="22:23" s="24" customFormat="1" x14ac:dyDescent="0.2">
      <c r="V146" s="25"/>
      <c r="W146" s="25"/>
    </row>
    <row r="147" spans="22:23" s="24" customFormat="1" x14ac:dyDescent="0.2">
      <c r="V147" s="25"/>
      <c r="W147" s="25"/>
    </row>
    <row r="148" spans="22:23" s="24" customFormat="1" x14ac:dyDescent="0.2">
      <c r="V148" s="25"/>
      <c r="W148" s="25"/>
    </row>
    <row r="149" spans="22:23" s="24" customFormat="1" x14ac:dyDescent="0.2">
      <c r="V149" s="25"/>
      <c r="W149" s="25"/>
    </row>
    <row r="150" spans="22:23" s="24" customFormat="1" x14ac:dyDescent="0.2">
      <c r="V150" s="25"/>
      <c r="W150" s="25"/>
    </row>
    <row r="151" spans="22:23" s="24" customFormat="1" x14ac:dyDescent="0.2">
      <c r="V151" s="25"/>
      <c r="W151" s="25"/>
    </row>
    <row r="152" spans="22:23" s="24" customFormat="1" x14ac:dyDescent="0.2">
      <c r="V152" s="25"/>
      <c r="W152" s="25"/>
    </row>
    <row r="153" spans="22:23" s="24" customFormat="1" x14ac:dyDescent="0.2">
      <c r="V153" s="25"/>
      <c r="W153" s="25"/>
    </row>
    <row r="154" spans="22:23" s="24" customFormat="1" x14ac:dyDescent="0.2">
      <c r="V154" s="25"/>
      <c r="W154" s="25"/>
    </row>
    <row r="155" spans="22:23" s="24" customFormat="1" x14ac:dyDescent="0.2">
      <c r="V155" s="25"/>
      <c r="W155" s="25"/>
    </row>
    <row r="156" spans="22:23" s="24" customFormat="1" x14ac:dyDescent="0.2">
      <c r="V156" s="25"/>
      <c r="W156" s="25"/>
    </row>
    <row r="157" spans="22:23" s="24" customFormat="1" x14ac:dyDescent="0.2">
      <c r="V157" s="25"/>
      <c r="W157" s="25"/>
    </row>
    <row r="158" spans="22:23" s="24" customFormat="1" x14ac:dyDescent="0.2">
      <c r="V158" s="25"/>
      <c r="W158" s="25"/>
    </row>
    <row r="159" spans="22:23" s="24" customFormat="1" x14ac:dyDescent="0.2">
      <c r="V159" s="25"/>
      <c r="W159" s="25"/>
    </row>
    <row r="160" spans="22:23" s="24" customFormat="1" x14ac:dyDescent="0.2">
      <c r="V160" s="25"/>
      <c r="W160" s="25"/>
    </row>
    <row r="161" spans="22:23" s="24" customFormat="1" x14ac:dyDescent="0.2">
      <c r="V161" s="25"/>
      <c r="W161" s="25"/>
    </row>
    <row r="162" spans="22:23" s="24" customFormat="1" x14ac:dyDescent="0.2">
      <c r="V162" s="25"/>
      <c r="W162" s="25"/>
    </row>
    <row r="163" spans="22:23" s="24" customFormat="1" x14ac:dyDescent="0.2">
      <c r="V163" s="25"/>
      <c r="W163" s="25"/>
    </row>
    <row r="164" spans="22:23" s="24" customFormat="1" x14ac:dyDescent="0.2">
      <c r="V164" s="25"/>
      <c r="W164" s="25"/>
    </row>
    <row r="165" spans="22:23" s="24" customFormat="1" x14ac:dyDescent="0.2">
      <c r="V165" s="25"/>
      <c r="W165" s="25"/>
    </row>
    <row r="166" spans="22:23" s="24" customFormat="1" x14ac:dyDescent="0.2">
      <c r="V166" s="25"/>
      <c r="W166" s="25"/>
    </row>
    <row r="167" spans="22:23" s="24" customFormat="1" x14ac:dyDescent="0.2">
      <c r="V167" s="25"/>
      <c r="W167" s="25"/>
    </row>
    <row r="168" spans="22:23" s="24" customFormat="1" x14ac:dyDescent="0.2">
      <c r="V168" s="25"/>
      <c r="W168" s="25"/>
    </row>
    <row r="169" spans="22:23" s="24" customFormat="1" x14ac:dyDescent="0.2">
      <c r="V169" s="25"/>
      <c r="W169" s="25"/>
    </row>
    <row r="170" spans="22:23" s="24" customFormat="1" x14ac:dyDescent="0.2">
      <c r="V170" s="25"/>
      <c r="W170" s="25"/>
    </row>
    <row r="171" spans="22:23" s="24" customFormat="1" x14ac:dyDescent="0.2">
      <c r="V171" s="25"/>
      <c r="W171" s="25"/>
    </row>
    <row r="172" spans="22:23" s="24" customFormat="1" x14ac:dyDescent="0.2">
      <c r="V172" s="25"/>
      <c r="W172" s="25"/>
    </row>
    <row r="173" spans="22:23" s="24" customFormat="1" x14ac:dyDescent="0.2">
      <c r="V173" s="25"/>
      <c r="W173" s="25"/>
    </row>
    <row r="174" spans="22:23" s="24" customFormat="1" x14ac:dyDescent="0.2">
      <c r="V174" s="25"/>
      <c r="W174" s="25"/>
    </row>
    <row r="175" spans="22:23" s="24" customFormat="1" x14ac:dyDescent="0.2">
      <c r="V175" s="25"/>
      <c r="W175" s="25"/>
    </row>
    <row r="176" spans="22:23" s="24" customFormat="1" x14ac:dyDescent="0.2">
      <c r="V176" s="25"/>
      <c r="W176" s="25"/>
    </row>
    <row r="177" spans="22:23" s="24" customFormat="1" x14ac:dyDescent="0.2">
      <c r="V177" s="25"/>
      <c r="W177" s="25"/>
    </row>
    <row r="178" spans="22:23" s="24" customFormat="1" x14ac:dyDescent="0.2">
      <c r="V178" s="25"/>
      <c r="W178" s="25"/>
    </row>
    <row r="179" spans="22:23" s="24" customFormat="1" x14ac:dyDescent="0.2">
      <c r="V179" s="25"/>
      <c r="W179" s="25"/>
    </row>
    <row r="180" spans="22:23" s="24" customFormat="1" x14ac:dyDescent="0.2">
      <c r="V180" s="25"/>
      <c r="W180" s="25"/>
    </row>
    <row r="181" spans="22:23" s="24" customFormat="1" x14ac:dyDescent="0.2">
      <c r="V181" s="25"/>
      <c r="W181" s="25"/>
    </row>
    <row r="182" spans="22:23" s="24" customFormat="1" x14ac:dyDescent="0.2">
      <c r="V182" s="25"/>
      <c r="W182" s="25"/>
    </row>
    <row r="183" spans="22:23" s="24" customFormat="1" x14ac:dyDescent="0.2">
      <c r="V183" s="25"/>
      <c r="W183" s="25"/>
    </row>
    <row r="184" spans="22:23" s="24" customFormat="1" x14ac:dyDescent="0.2">
      <c r="V184" s="25"/>
      <c r="W184" s="25"/>
    </row>
    <row r="185" spans="22:23" s="24" customFormat="1" x14ac:dyDescent="0.2">
      <c r="V185" s="25"/>
      <c r="W185" s="25"/>
    </row>
    <row r="186" spans="22:23" s="24" customFormat="1" x14ac:dyDescent="0.2">
      <c r="V186" s="25"/>
      <c r="W186" s="25"/>
    </row>
    <row r="187" spans="22:23" s="24" customFormat="1" x14ac:dyDescent="0.2">
      <c r="V187" s="25"/>
      <c r="W187" s="25"/>
    </row>
    <row r="188" spans="22:23" s="24" customFormat="1" x14ac:dyDescent="0.2">
      <c r="V188" s="25"/>
      <c r="W188" s="25"/>
    </row>
    <row r="189" spans="22:23" s="24" customFormat="1" x14ac:dyDescent="0.2">
      <c r="V189" s="25"/>
      <c r="W189" s="25"/>
    </row>
    <row r="190" spans="22:23" s="24" customFormat="1" x14ac:dyDescent="0.2">
      <c r="V190" s="25"/>
      <c r="W190" s="25"/>
    </row>
    <row r="191" spans="22:23" s="24" customFormat="1" x14ac:dyDescent="0.2">
      <c r="V191" s="25"/>
      <c r="W191" s="25"/>
    </row>
    <row r="192" spans="22:23" s="24" customFormat="1" x14ac:dyDescent="0.2">
      <c r="V192" s="25"/>
      <c r="W192" s="25"/>
    </row>
    <row r="193" spans="22:23" s="24" customFormat="1" x14ac:dyDescent="0.2">
      <c r="V193" s="25"/>
      <c r="W193" s="25"/>
    </row>
    <row r="194" spans="22:23" s="24" customFormat="1" x14ac:dyDescent="0.2">
      <c r="V194" s="25"/>
      <c r="W194" s="25"/>
    </row>
    <row r="195" spans="22:23" s="24" customFormat="1" x14ac:dyDescent="0.2">
      <c r="V195" s="25"/>
      <c r="W195" s="25"/>
    </row>
    <row r="196" spans="22:23" s="24" customFormat="1" x14ac:dyDescent="0.2">
      <c r="V196" s="25"/>
      <c r="W196" s="25"/>
    </row>
    <row r="197" spans="22:23" s="24" customFormat="1" x14ac:dyDescent="0.2">
      <c r="V197" s="25"/>
      <c r="W197" s="25"/>
    </row>
    <row r="198" spans="22:23" s="24" customFormat="1" x14ac:dyDescent="0.2">
      <c r="V198" s="25"/>
      <c r="W198" s="25"/>
    </row>
    <row r="199" spans="22:23" s="24" customFormat="1" x14ac:dyDescent="0.2">
      <c r="V199" s="25"/>
      <c r="W199" s="25"/>
    </row>
    <row r="200" spans="22:23" s="24" customFormat="1" x14ac:dyDescent="0.2">
      <c r="V200" s="25"/>
      <c r="W200" s="25"/>
    </row>
    <row r="201" spans="22:23" s="24" customFormat="1" x14ac:dyDescent="0.2">
      <c r="V201" s="25"/>
      <c r="W201" s="25"/>
    </row>
    <row r="202" spans="22:23" s="24" customFormat="1" x14ac:dyDescent="0.2">
      <c r="V202" s="25"/>
      <c r="W202" s="25"/>
    </row>
    <row r="203" spans="22:23" s="24" customFormat="1" x14ac:dyDescent="0.2">
      <c r="V203" s="25"/>
      <c r="W203" s="25"/>
    </row>
    <row r="204" spans="22:23" s="24" customFormat="1" x14ac:dyDescent="0.2">
      <c r="V204" s="25"/>
      <c r="W204" s="25"/>
    </row>
    <row r="205" spans="22:23" s="24" customFormat="1" x14ac:dyDescent="0.2">
      <c r="V205" s="25"/>
      <c r="W205" s="25"/>
    </row>
    <row r="206" spans="22:23" s="24" customFormat="1" x14ac:dyDescent="0.2">
      <c r="V206" s="25"/>
      <c r="W206" s="25"/>
    </row>
    <row r="207" spans="22:23" s="24" customFormat="1" x14ac:dyDescent="0.2">
      <c r="V207" s="25"/>
      <c r="W207" s="25"/>
    </row>
    <row r="208" spans="22:23" s="24" customFormat="1" x14ac:dyDescent="0.2">
      <c r="V208" s="25"/>
      <c r="W208" s="25"/>
    </row>
    <row r="209" spans="22:23" s="24" customFormat="1" x14ac:dyDescent="0.2">
      <c r="V209" s="25"/>
      <c r="W209" s="25"/>
    </row>
  </sheetData>
  <sheetProtection algorithmName="SHA-512" hashValue="ed7geru5JZAWaDLT03fB6vonJuBUhBxoLuCedfEl3Dm8AwJGyoeo1W1R2LX3cSHPeyODnjU1AeJp0fxVtC8sYw==" saltValue="Jfz2IziMv/yaoMtSaRiU3w==" spinCount="100000" sheet="1" objects="1" scenarios="1"/>
  <mergeCells count="22">
    <mergeCell ref="A1:S1"/>
    <mergeCell ref="H3:I3"/>
    <mergeCell ref="J3:K3"/>
    <mergeCell ref="M3:N3"/>
    <mergeCell ref="V3:W3"/>
    <mergeCell ref="H5:I5"/>
    <mergeCell ref="J5:K5"/>
    <mergeCell ref="M5:N5"/>
    <mergeCell ref="V5:W5"/>
    <mergeCell ref="V6:W6"/>
    <mergeCell ref="H7:I7"/>
    <mergeCell ref="J7:K7"/>
    <mergeCell ref="M7:N7"/>
    <mergeCell ref="V7:W7"/>
    <mergeCell ref="H6:I6"/>
    <mergeCell ref="J6:K6"/>
    <mergeCell ref="M6:N6"/>
    <mergeCell ref="B17:F17"/>
    <mergeCell ref="G17:L17"/>
    <mergeCell ref="M17:R17"/>
    <mergeCell ref="A18:S18"/>
    <mergeCell ref="A15:S15"/>
  </mergeCells>
  <printOptions horizontalCentered="1"/>
  <pageMargins left="0.6" right="0.45" top="0.5" bottom="0.5" header="0.3" footer="0.3"/>
  <pageSetup scale="8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C66"/>
  <sheetViews>
    <sheetView showGridLines="0" showZeros="0" zoomScale="80" zoomScaleNormal="80" workbookViewId="0">
      <selection activeCell="A8" sqref="A8:N8"/>
    </sheetView>
  </sheetViews>
  <sheetFormatPr defaultColWidth="9.28515625" defaultRowHeight="12.75" x14ac:dyDescent="0.2"/>
  <cols>
    <col min="1" max="1" width="9.5703125" style="29" customWidth="1"/>
    <col min="2" max="2" width="7.28515625" style="29" customWidth="1"/>
    <col min="3" max="3" width="9" style="29" customWidth="1"/>
    <col min="4" max="4" width="12.28515625" style="29" customWidth="1"/>
    <col min="5" max="5" width="7.7109375" style="29" customWidth="1"/>
    <col min="6" max="6" width="10.42578125" style="29" customWidth="1"/>
    <col min="7" max="7" width="11.5703125" style="29" customWidth="1"/>
    <col min="8" max="8" width="16" style="29" customWidth="1"/>
    <col min="9" max="9" width="14.140625" style="29" customWidth="1"/>
    <col min="10" max="10" width="13.5703125" style="29" customWidth="1"/>
    <col min="11" max="11" width="18.42578125" style="29" customWidth="1"/>
    <col min="12" max="12" width="26.140625" style="29" customWidth="1"/>
    <col min="13" max="13" width="17.28515625" style="29" customWidth="1"/>
    <col min="14" max="14" width="12.7109375" style="29" customWidth="1"/>
    <col min="15" max="15" width="9.7109375" style="29" customWidth="1"/>
    <col min="16" max="16" width="11.7109375" style="29" customWidth="1"/>
    <col min="17" max="17" width="2.5703125" style="29" customWidth="1"/>
    <col min="18" max="16384" width="9.28515625" style="29"/>
  </cols>
  <sheetData>
    <row r="1" spans="1:16" ht="28.5" customHeight="1" x14ac:dyDescent="0.2">
      <c r="A1" s="210" t="s">
        <v>58</v>
      </c>
      <c r="B1" s="211"/>
      <c r="C1" s="211"/>
      <c r="D1" s="211"/>
      <c r="E1" s="211"/>
      <c r="F1" s="211"/>
      <c r="G1" s="211"/>
      <c r="H1" s="211"/>
      <c r="I1" s="211"/>
      <c r="J1" s="211"/>
      <c r="K1" s="211"/>
      <c r="L1" s="211"/>
      <c r="M1" s="211"/>
      <c r="N1" s="211"/>
      <c r="O1" s="211"/>
      <c r="P1" s="212"/>
    </row>
    <row r="2" spans="1:16" ht="25.5" customHeight="1" x14ac:dyDescent="0.2">
      <c r="A2" s="357" t="s">
        <v>25</v>
      </c>
      <c r="B2" s="358"/>
      <c r="C2" s="100"/>
      <c r="D2" s="101" t="s">
        <v>71</v>
      </c>
      <c r="E2" s="100"/>
      <c r="F2" s="366" t="s">
        <v>14</v>
      </c>
      <c r="G2" s="358"/>
      <c r="H2" s="100"/>
      <c r="I2" s="115" t="s">
        <v>26</v>
      </c>
      <c r="J2" s="100"/>
      <c r="K2" s="148" t="s">
        <v>27</v>
      </c>
      <c r="L2" s="370"/>
      <c r="M2" s="371"/>
      <c r="N2" s="108" t="s">
        <v>0</v>
      </c>
      <c r="O2" s="367"/>
      <c r="P2" s="368"/>
    </row>
    <row r="3" spans="1:16" ht="25.5" customHeight="1" x14ac:dyDescent="0.2">
      <c r="A3" s="331" t="s">
        <v>3</v>
      </c>
      <c r="B3" s="332"/>
      <c r="C3" s="359"/>
      <c r="D3" s="360"/>
      <c r="E3" s="99" t="s">
        <v>4</v>
      </c>
      <c r="F3" s="114"/>
      <c r="G3" s="361"/>
      <c r="H3" s="361"/>
      <c r="I3" s="362"/>
      <c r="J3" s="372" t="s">
        <v>74</v>
      </c>
      <c r="K3" s="332"/>
      <c r="L3" s="361"/>
      <c r="M3" s="362"/>
      <c r="N3" s="99" t="s">
        <v>80</v>
      </c>
      <c r="O3" s="361"/>
      <c r="P3" s="369"/>
    </row>
    <row r="4" spans="1:16" ht="14.25" customHeight="1" x14ac:dyDescent="0.2">
      <c r="A4" s="116" t="s">
        <v>75</v>
      </c>
      <c r="B4" s="117"/>
      <c r="C4" s="102"/>
      <c r="D4" s="103"/>
      <c r="E4" s="118"/>
      <c r="F4" s="117"/>
      <c r="G4" s="117"/>
      <c r="H4" s="119"/>
      <c r="I4" s="120" t="s">
        <v>76</v>
      </c>
      <c r="J4" s="118"/>
      <c r="K4" s="117"/>
      <c r="L4" s="117"/>
      <c r="M4" s="118"/>
      <c r="N4" s="121"/>
      <c r="O4" s="104"/>
      <c r="P4" s="105"/>
    </row>
    <row r="5" spans="1:16" ht="25.5" customHeight="1" x14ac:dyDescent="0.2">
      <c r="A5" s="122" t="s">
        <v>77</v>
      </c>
      <c r="B5" s="344"/>
      <c r="C5" s="344"/>
      <c r="D5" s="344"/>
      <c r="E5" s="344"/>
      <c r="F5" s="344"/>
      <c r="G5" s="344"/>
      <c r="H5" s="345"/>
      <c r="I5" s="123" t="s">
        <v>77</v>
      </c>
      <c r="J5" s="344"/>
      <c r="K5" s="344"/>
      <c r="L5" s="344"/>
      <c r="M5" s="344"/>
      <c r="N5" s="344"/>
      <c r="O5" s="344"/>
      <c r="P5" s="373"/>
    </row>
    <row r="6" spans="1:16" ht="25.5" customHeight="1" x14ac:dyDescent="0.2">
      <c r="A6" s="124" t="s">
        <v>2</v>
      </c>
      <c r="B6" s="344"/>
      <c r="C6" s="344"/>
      <c r="D6" s="344"/>
      <c r="E6" s="344"/>
      <c r="F6" s="344"/>
      <c r="G6" s="344"/>
      <c r="H6" s="345"/>
      <c r="I6" s="123" t="s">
        <v>2</v>
      </c>
      <c r="J6" s="344"/>
      <c r="K6" s="344"/>
      <c r="L6" s="344"/>
      <c r="M6" s="344"/>
      <c r="N6" s="344"/>
      <c r="O6" s="344"/>
      <c r="P6" s="373"/>
    </row>
    <row r="7" spans="1:16" ht="25.5" customHeight="1" thickBot="1" x14ac:dyDescent="0.25">
      <c r="A7" s="125" t="s">
        <v>28</v>
      </c>
      <c r="B7" s="374"/>
      <c r="C7" s="374"/>
      <c r="D7" s="380"/>
      <c r="E7" s="99" t="s">
        <v>29</v>
      </c>
      <c r="F7" s="150"/>
      <c r="G7" s="149" t="s">
        <v>30</v>
      </c>
      <c r="H7" s="150"/>
      <c r="I7" s="127" t="s">
        <v>28</v>
      </c>
      <c r="J7" s="374"/>
      <c r="K7" s="374"/>
      <c r="L7" s="374"/>
      <c r="M7" s="99" t="s">
        <v>29</v>
      </c>
      <c r="N7" s="150"/>
      <c r="O7" s="126" t="s">
        <v>30</v>
      </c>
      <c r="P7" s="107"/>
    </row>
    <row r="8" spans="1:16" s="31" customFormat="1" ht="22.5" customHeight="1" x14ac:dyDescent="0.25">
      <c r="A8" s="377" t="s">
        <v>31</v>
      </c>
      <c r="B8" s="378"/>
      <c r="C8" s="378"/>
      <c r="D8" s="378"/>
      <c r="E8" s="378"/>
      <c r="F8" s="378"/>
      <c r="G8" s="378"/>
      <c r="H8" s="378"/>
      <c r="I8" s="378"/>
      <c r="J8" s="378"/>
      <c r="K8" s="378"/>
      <c r="L8" s="378"/>
      <c r="M8" s="378"/>
      <c r="N8" s="379"/>
      <c r="O8" s="329" t="s">
        <v>32</v>
      </c>
      <c r="P8" s="330"/>
    </row>
    <row r="9" spans="1:16" s="32" customFormat="1" ht="21.75" customHeight="1" x14ac:dyDescent="0.25">
      <c r="A9" s="109" t="s">
        <v>8</v>
      </c>
      <c r="B9" s="110" t="s">
        <v>9</v>
      </c>
      <c r="C9" s="110">
        <v>9</v>
      </c>
      <c r="D9" s="111">
        <v>7</v>
      </c>
      <c r="E9" s="96" t="s">
        <v>84</v>
      </c>
      <c r="F9" s="128" t="s">
        <v>62</v>
      </c>
      <c r="G9" s="141" t="s">
        <v>23</v>
      </c>
      <c r="H9" s="96"/>
      <c r="I9" s="97"/>
      <c r="J9" s="98"/>
      <c r="K9" s="96"/>
      <c r="L9" s="98"/>
      <c r="M9" s="129"/>
      <c r="N9" s="130" t="s">
        <v>85</v>
      </c>
      <c r="O9" s="333"/>
      <c r="P9" s="334"/>
    </row>
    <row r="10" spans="1:16" s="33" customFormat="1" ht="18.75" customHeight="1" thickBot="1" x14ac:dyDescent="0.25">
      <c r="A10" s="363" t="s">
        <v>55</v>
      </c>
      <c r="B10" s="364"/>
      <c r="C10" s="364"/>
      <c r="D10" s="364"/>
      <c r="E10" s="364"/>
      <c r="F10" s="365"/>
      <c r="G10" s="142"/>
      <c r="H10" s="341" t="s">
        <v>56</v>
      </c>
      <c r="I10" s="342"/>
      <c r="J10" s="343"/>
      <c r="K10" s="375" t="s">
        <v>57</v>
      </c>
      <c r="L10" s="376"/>
      <c r="M10" s="131" t="s">
        <v>86</v>
      </c>
      <c r="N10" s="132" t="s">
        <v>87</v>
      </c>
      <c r="O10" s="335"/>
      <c r="P10" s="336"/>
    </row>
    <row r="11" spans="1:16" s="33" customFormat="1" ht="21" customHeight="1" thickBot="1" x14ac:dyDescent="0.25">
      <c r="A11" s="346" t="s">
        <v>69</v>
      </c>
      <c r="B11" s="347"/>
      <c r="C11" s="347"/>
      <c r="D11" s="347"/>
      <c r="E11" s="347"/>
      <c r="F11" s="347"/>
      <c r="G11" s="347"/>
      <c r="H11" s="347"/>
      <c r="I11" s="347"/>
      <c r="J11" s="348"/>
      <c r="K11" s="112" t="s">
        <v>70</v>
      </c>
      <c r="L11" s="113"/>
      <c r="M11" s="339"/>
      <c r="N11" s="340"/>
      <c r="O11" s="337"/>
      <c r="P11" s="338"/>
    </row>
    <row r="12" spans="1:16" s="33" customFormat="1" ht="18.75" customHeight="1" x14ac:dyDescent="0.2">
      <c r="A12" s="78" t="s">
        <v>34</v>
      </c>
      <c r="B12" s="237" t="s">
        <v>83</v>
      </c>
      <c r="C12" s="238"/>
      <c r="D12" s="238"/>
      <c r="E12" s="238"/>
      <c r="F12" s="238"/>
      <c r="G12" s="238"/>
      <c r="H12" s="238"/>
      <c r="I12" s="238"/>
      <c r="J12" s="238"/>
      <c r="K12" s="238"/>
      <c r="L12" s="239"/>
      <c r="M12" s="216" t="s">
        <v>33</v>
      </c>
      <c r="N12" s="217"/>
      <c r="O12" s="218"/>
      <c r="P12" s="219"/>
    </row>
    <row r="13" spans="1:16" s="33" customFormat="1" ht="18.75" customHeight="1" x14ac:dyDescent="0.2">
      <c r="A13" s="42"/>
      <c r="B13" s="248" t="s">
        <v>65</v>
      </c>
      <c r="C13" s="325"/>
      <c r="D13" s="325"/>
      <c r="E13" s="326"/>
      <c r="F13" s="227" t="s">
        <v>126</v>
      </c>
      <c r="G13" s="228"/>
      <c r="H13" s="228"/>
      <c r="I13" s="228"/>
      <c r="J13" s="228"/>
      <c r="K13" s="228"/>
      <c r="L13" s="229"/>
      <c r="M13" s="321">
        <v>1095</v>
      </c>
      <c r="N13" s="322"/>
      <c r="O13" s="287">
        <f>M13*A13</f>
        <v>0</v>
      </c>
      <c r="P13" s="288"/>
    </row>
    <row r="14" spans="1:16" s="33" customFormat="1" ht="18.75" customHeight="1" x14ac:dyDescent="0.2">
      <c r="A14" s="42"/>
      <c r="B14" s="232">
        <v>36250</v>
      </c>
      <c r="C14" s="319"/>
      <c r="D14" s="319"/>
      <c r="E14" s="320"/>
      <c r="F14" s="227" t="s">
        <v>127</v>
      </c>
      <c r="G14" s="228"/>
      <c r="H14" s="228"/>
      <c r="I14" s="228"/>
      <c r="J14" s="228"/>
      <c r="K14" s="228"/>
      <c r="L14" s="229"/>
      <c r="M14" s="321">
        <v>2195</v>
      </c>
      <c r="N14" s="322"/>
      <c r="O14" s="287">
        <f>M14*A14</f>
        <v>0</v>
      </c>
      <c r="P14" s="288"/>
    </row>
    <row r="15" spans="1:16" s="33" customFormat="1" ht="18.75" customHeight="1" thickBot="1" x14ac:dyDescent="0.25">
      <c r="A15" s="54"/>
      <c r="B15" s="224" t="s">
        <v>82</v>
      </c>
      <c r="C15" s="327"/>
      <c r="D15" s="327"/>
      <c r="E15" s="328"/>
      <c r="F15" s="227" t="s">
        <v>143</v>
      </c>
      <c r="G15" s="228"/>
      <c r="H15" s="228"/>
      <c r="I15" s="228"/>
      <c r="J15" s="228"/>
      <c r="K15" s="228"/>
      <c r="L15" s="229"/>
      <c r="M15" s="323">
        <v>1895</v>
      </c>
      <c r="N15" s="324"/>
      <c r="O15" s="230">
        <f>M15*A15</f>
        <v>0</v>
      </c>
      <c r="P15" s="231"/>
    </row>
    <row r="16" spans="1:16" s="33" customFormat="1" ht="21" customHeight="1" x14ac:dyDescent="0.2">
      <c r="A16" s="143" t="s">
        <v>34</v>
      </c>
      <c r="B16" s="237" t="s">
        <v>90</v>
      </c>
      <c r="C16" s="238"/>
      <c r="D16" s="238"/>
      <c r="E16" s="238"/>
      <c r="F16" s="238"/>
      <c r="G16" s="238"/>
      <c r="H16" s="238"/>
      <c r="I16" s="238"/>
      <c r="J16" s="238"/>
      <c r="K16" s="238"/>
      <c r="L16" s="239"/>
      <c r="M16" s="216" t="s">
        <v>33</v>
      </c>
      <c r="N16" s="217"/>
      <c r="O16" s="218"/>
      <c r="P16" s="219"/>
    </row>
    <row r="17" spans="1:17" s="33" customFormat="1" ht="19.149999999999999" customHeight="1" x14ac:dyDescent="0.2">
      <c r="A17" s="53"/>
      <c r="B17" s="232" t="s">
        <v>106</v>
      </c>
      <c r="C17" s="233"/>
      <c r="D17" s="233"/>
      <c r="E17" s="234"/>
      <c r="F17" s="227" t="s">
        <v>96</v>
      </c>
      <c r="G17" s="246"/>
      <c r="H17" s="246"/>
      <c r="I17" s="246"/>
      <c r="J17" s="246"/>
      <c r="K17" s="246"/>
      <c r="L17" s="247"/>
      <c r="M17" s="242">
        <v>7900</v>
      </c>
      <c r="N17" s="243"/>
      <c r="O17" s="244">
        <f>M17*A17</f>
        <v>0</v>
      </c>
      <c r="P17" s="245"/>
    </row>
    <row r="18" spans="1:17" s="33" customFormat="1" ht="19.149999999999999" customHeight="1" x14ac:dyDescent="0.2">
      <c r="A18" s="160"/>
      <c r="B18" s="232" t="s">
        <v>113</v>
      </c>
      <c r="C18" s="233"/>
      <c r="D18" s="233"/>
      <c r="E18" s="234"/>
      <c r="F18" s="227" t="s">
        <v>128</v>
      </c>
      <c r="G18" s="246"/>
      <c r="H18" s="246"/>
      <c r="I18" s="246"/>
      <c r="J18" s="246"/>
      <c r="K18" s="246"/>
      <c r="L18" s="247"/>
      <c r="M18" s="242">
        <v>5995</v>
      </c>
      <c r="N18" s="243"/>
      <c r="O18" s="244">
        <f>M18*A18</f>
        <v>0</v>
      </c>
      <c r="P18" s="245"/>
    </row>
    <row r="19" spans="1:17" s="33" customFormat="1" ht="19.149999999999999" customHeight="1" x14ac:dyDescent="0.2">
      <c r="A19" s="151"/>
      <c r="B19" s="232" t="s">
        <v>107</v>
      </c>
      <c r="C19" s="233"/>
      <c r="D19" s="233"/>
      <c r="E19" s="234"/>
      <c r="F19" s="227" t="s">
        <v>100</v>
      </c>
      <c r="G19" s="246"/>
      <c r="H19" s="246"/>
      <c r="I19" s="246"/>
      <c r="J19" s="246"/>
      <c r="K19" s="246"/>
      <c r="L19" s="247"/>
      <c r="M19" s="242">
        <v>1300</v>
      </c>
      <c r="N19" s="243"/>
      <c r="O19" s="244">
        <f>M19*A19</f>
        <v>0</v>
      </c>
      <c r="P19" s="245"/>
    </row>
    <row r="20" spans="1:17" s="33" customFormat="1" ht="19.149999999999999" customHeight="1" x14ac:dyDescent="0.2">
      <c r="A20" s="151"/>
      <c r="B20" s="232" t="s">
        <v>108</v>
      </c>
      <c r="C20" s="233"/>
      <c r="D20" s="233"/>
      <c r="E20" s="234"/>
      <c r="F20" s="227" t="s">
        <v>101</v>
      </c>
      <c r="G20" s="246"/>
      <c r="H20" s="246"/>
      <c r="I20" s="246"/>
      <c r="J20" s="246"/>
      <c r="K20" s="246"/>
      <c r="L20" s="247"/>
      <c r="M20" s="242">
        <v>1795</v>
      </c>
      <c r="N20" s="243"/>
      <c r="O20" s="244">
        <f>M20*A20</f>
        <v>0</v>
      </c>
      <c r="P20" s="245"/>
    </row>
    <row r="21" spans="1:17" s="33" customFormat="1" ht="19.149999999999999" customHeight="1" x14ac:dyDescent="0.2">
      <c r="A21" s="42"/>
      <c r="B21" s="232" t="s">
        <v>114</v>
      </c>
      <c r="C21" s="233"/>
      <c r="D21" s="233"/>
      <c r="E21" s="234"/>
      <c r="F21" s="227" t="s">
        <v>102</v>
      </c>
      <c r="G21" s="246"/>
      <c r="H21" s="246"/>
      <c r="I21" s="246"/>
      <c r="J21" s="246"/>
      <c r="K21" s="246"/>
      <c r="L21" s="247"/>
      <c r="M21" s="388">
        <v>1300</v>
      </c>
      <c r="N21" s="389"/>
      <c r="O21" s="244">
        <f>M21*A21</f>
        <v>0</v>
      </c>
      <c r="P21" s="245"/>
    </row>
    <row r="22" spans="1:17" s="33" customFormat="1" ht="18" customHeight="1" thickBot="1" x14ac:dyDescent="0.25">
      <c r="A22" s="384" t="s">
        <v>92</v>
      </c>
      <c r="B22" s="313"/>
      <c r="C22" s="313"/>
      <c r="D22" s="313"/>
      <c r="E22" s="313"/>
      <c r="F22" s="314"/>
      <c r="G22" s="385"/>
      <c r="H22" s="386"/>
      <c r="I22" s="386"/>
      <c r="J22" s="386"/>
      <c r="K22" s="386"/>
      <c r="L22" s="386"/>
      <c r="M22" s="386"/>
      <c r="N22" s="386"/>
      <c r="O22" s="386"/>
      <c r="P22" s="387"/>
      <c r="Q22" s="172"/>
    </row>
    <row r="23" spans="1:17" s="33" customFormat="1" ht="18" customHeight="1" x14ac:dyDescent="0.2">
      <c r="A23" s="152" t="s">
        <v>34</v>
      </c>
      <c r="B23" s="237" t="s">
        <v>120</v>
      </c>
      <c r="C23" s="238"/>
      <c r="D23" s="238"/>
      <c r="E23" s="238"/>
      <c r="F23" s="238"/>
      <c r="G23" s="238"/>
      <c r="H23" s="238"/>
      <c r="I23" s="238"/>
      <c r="J23" s="238"/>
      <c r="K23" s="238"/>
      <c r="L23" s="239"/>
      <c r="M23" s="216" t="s">
        <v>33</v>
      </c>
      <c r="N23" s="217"/>
      <c r="O23" s="218"/>
      <c r="P23" s="219"/>
      <c r="Q23" s="174"/>
    </row>
    <row r="24" spans="1:17" s="33" customFormat="1" ht="18" customHeight="1" x14ac:dyDescent="0.2">
      <c r="A24" s="53"/>
      <c r="B24" s="232" t="s">
        <v>167</v>
      </c>
      <c r="C24" s="233"/>
      <c r="D24" s="233"/>
      <c r="E24" s="234"/>
      <c r="F24" s="227" t="s">
        <v>165</v>
      </c>
      <c r="G24" s="246"/>
      <c r="H24" s="246"/>
      <c r="I24" s="246"/>
      <c r="J24" s="246"/>
      <c r="K24" s="246"/>
      <c r="L24" s="247"/>
      <c r="M24" s="401" t="s">
        <v>73</v>
      </c>
      <c r="N24" s="402"/>
      <c r="O24" s="244"/>
      <c r="P24" s="245"/>
      <c r="Q24" s="173"/>
    </row>
    <row r="25" spans="1:17" s="33" customFormat="1" ht="18" customHeight="1" x14ac:dyDescent="0.2">
      <c r="A25" s="160"/>
      <c r="B25" s="232">
        <v>740085</v>
      </c>
      <c r="C25" s="233"/>
      <c r="D25" s="233"/>
      <c r="E25" s="234"/>
      <c r="F25" s="227" t="s">
        <v>164</v>
      </c>
      <c r="G25" s="246"/>
      <c r="H25" s="246"/>
      <c r="I25" s="246"/>
      <c r="J25" s="246"/>
      <c r="K25" s="246"/>
      <c r="L25" s="247"/>
      <c r="M25" s="242">
        <v>295</v>
      </c>
      <c r="N25" s="243"/>
      <c r="O25" s="244">
        <f>M25*A25</f>
        <v>0</v>
      </c>
      <c r="P25" s="245"/>
      <c r="Q25" s="173"/>
    </row>
    <row r="26" spans="1:17" s="33" customFormat="1" ht="18" customHeight="1" thickBot="1" x14ac:dyDescent="0.25">
      <c r="A26" s="160"/>
      <c r="B26" s="232">
        <v>631980</v>
      </c>
      <c r="C26" s="233"/>
      <c r="D26" s="233"/>
      <c r="E26" s="234"/>
      <c r="F26" s="398" t="s">
        <v>121</v>
      </c>
      <c r="G26" s="399"/>
      <c r="H26" s="399"/>
      <c r="I26" s="399"/>
      <c r="J26" s="399"/>
      <c r="K26" s="399"/>
      <c r="L26" s="400"/>
      <c r="M26" s="242">
        <v>995</v>
      </c>
      <c r="N26" s="243"/>
      <c r="O26" s="244">
        <f>M26*A26</f>
        <v>0</v>
      </c>
      <c r="P26" s="245"/>
      <c r="Q26" s="173"/>
    </row>
    <row r="27" spans="1:17" s="33" customFormat="1" ht="19.5" customHeight="1" x14ac:dyDescent="0.2">
      <c r="A27" s="144" t="s">
        <v>34</v>
      </c>
      <c r="B27" s="237" t="s">
        <v>79</v>
      </c>
      <c r="C27" s="238"/>
      <c r="D27" s="238"/>
      <c r="E27" s="238"/>
      <c r="F27" s="238"/>
      <c r="G27" s="238"/>
      <c r="H27" s="238"/>
      <c r="I27" s="238"/>
      <c r="J27" s="238"/>
      <c r="K27" s="238"/>
      <c r="L27" s="239"/>
      <c r="M27" s="216" t="s">
        <v>33</v>
      </c>
      <c r="N27" s="217"/>
      <c r="O27" s="218"/>
      <c r="P27" s="219"/>
    </row>
    <row r="28" spans="1:17" s="33" customFormat="1" ht="19.5" customHeight="1" x14ac:dyDescent="0.2">
      <c r="A28" s="153"/>
      <c r="B28" s="224" t="s">
        <v>81</v>
      </c>
      <c r="C28" s="327"/>
      <c r="D28" s="327"/>
      <c r="E28" s="328"/>
      <c r="F28" s="227" t="s">
        <v>68</v>
      </c>
      <c r="G28" s="246"/>
      <c r="H28" s="246"/>
      <c r="I28" s="246"/>
      <c r="J28" s="246"/>
      <c r="K28" s="246"/>
      <c r="L28" s="247"/>
      <c r="M28" s="401" t="s">
        <v>73</v>
      </c>
      <c r="N28" s="402"/>
      <c r="O28" s="287"/>
      <c r="P28" s="288"/>
    </row>
    <row r="29" spans="1:17" s="33" customFormat="1" ht="19.5" customHeight="1" x14ac:dyDescent="0.2">
      <c r="A29" s="53"/>
      <c r="B29" s="224" t="s">
        <v>154</v>
      </c>
      <c r="C29" s="225"/>
      <c r="D29" s="225"/>
      <c r="E29" s="226"/>
      <c r="F29" s="227" t="s">
        <v>135</v>
      </c>
      <c r="G29" s="246"/>
      <c r="H29" s="246"/>
      <c r="I29" s="246"/>
      <c r="J29" s="246"/>
      <c r="K29" s="246"/>
      <c r="L29" s="247"/>
      <c r="M29" s="240">
        <v>850</v>
      </c>
      <c r="N29" s="241"/>
      <c r="O29" s="235">
        <f>M29*A29</f>
        <v>0</v>
      </c>
      <c r="P29" s="236"/>
    </row>
    <row r="30" spans="1:17" s="33" customFormat="1" ht="19.5" customHeight="1" x14ac:dyDescent="0.2">
      <c r="A30" s="53"/>
      <c r="B30" s="224">
        <v>28437</v>
      </c>
      <c r="C30" s="225"/>
      <c r="D30" s="225"/>
      <c r="E30" s="226"/>
      <c r="F30" s="227" t="s">
        <v>136</v>
      </c>
      <c r="G30" s="246"/>
      <c r="H30" s="246"/>
      <c r="I30" s="246"/>
      <c r="J30" s="246"/>
      <c r="K30" s="246"/>
      <c r="L30" s="247"/>
      <c r="M30" s="240">
        <v>895</v>
      </c>
      <c r="N30" s="241"/>
      <c r="O30" s="235">
        <f>M30*A30</f>
        <v>0</v>
      </c>
      <c r="P30" s="236"/>
    </row>
    <row r="31" spans="1:17" s="33" customFormat="1" ht="19.5" customHeight="1" x14ac:dyDescent="0.2">
      <c r="A31" s="171"/>
      <c r="B31" s="248" t="s">
        <v>78</v>
      </c>
      <c r="C31" s="249"/>
      <c r="D31" s="249"/>
      <c r="E31" s="250"/>
      <c r="F31" s="252" t="s">
        <v>72</v>
      </c>
      <c r="G31" s="411"/>
      <c r="H31" s="411"/>
      <c r="I31" s="411"/>
      <c r="J31" s="411"/>
      <c r="K31" s="411"/>
      <c r="L31" s="412"/>
      <c r="M31" s="413">
        <v>295</v>
      </c>
      <c r="N31" s="414"/>
      <c r="O31" s="287">
        <f>M31*A31</f>
        <v>0</v>
      </c>
      <c r="P31" s="288"/>
    </row>
    <row r="32" spans="1:17" s="33" customFormat="1" ht="19.5" customHeight="1" x14ac:dyDescent="0.2">
      <c r="A32" s="53"/>
      <c r="B32" s="248" t="s">
        <v>155</v>
      </c>
      <c r="C32" s="249"/>
      <c r="D32" s="249"/>
      <c r="E32" s="250"/>
      <c r="F32" s="227" t="s">
        <v>119</v>
      </c>
      <c r="G32" s="246"/>
      <c r="H32" s="246"/>
      <c r="I32" s="246"/>
      <c r="J32" s="246"/>
      <c r="K32" s="246"/>
      <c r="L32" s="247"/>
      <c r="M32" s="392">
        <v>1995</v>
      </c>
      <c r="N32" s="393"/>
      <c r="O32" s="235">
        <f>M32*A32</f>
        <v>0</v>
      </c>
      <c r="P32" s="236"/>
    </row>
    <row r="33" spans="1:17" s="33" customFormat="1" ht="19.5" customHeight="1" thickBot="1" x14ac:dyDescent="0.25">
      <c r="A33" s="145"/>
      <c r="B33" s="248" t="s">
        <v>156</v>
      </c>
      <c r="C33" s="249"/>
      <c r="D33" s="249"/>
      <c r="E33" s="250"/>
      <c r="F33" s="227" t="s">
        <v>134</v>
      </c>
      <c r="G33" s="246"/>
      <c r="H33" s="246"/>
      <c r="I33" s="246"/>
      <c r="J33" s="246"/>
      <c r="K33" s="246"/>
      <c r="L33" s="247"/>
      <c r="M33" s="392">
        <v>2695</v>
      </c>
      <c r="N33" s="393"/>
      <c r="O33" s="235">
        <f>M33*A33</f>
        <v>0</v>
      </c>
      <c r="P33" s="236"/>
    </row>
    <row r="34" spans="1:17" s="31" customFormat="1" ht="33" customHeight="1" x14ac:dyDescent="0.25">
      <c r="A34" s="143" t="s">
        <v>34</v>
      </c>
      <c r="B34" s="237" t="s">
        <v>153</v>
      </c>
      <c r="C34" s="238"/>
      <c r="D34" s="238"/>
      <c r="E34" s="238"/>
      <c r="F34" s="238"/>
      <c r="G34" s="238"/>
      <c r="H34" s="238"/>
      <c r="I34" s="238"/>
      <c r="J34" s="238"/>
      <c r="K34" s="238"/>
      <c r="L34" s="239"/>
      <c r="M34" s="169" t="s">
        <v>33</v>
      </c>
      <c r="N34" s="170"/>
      <c r="O34" s="218"/>
      <c r="P34" s="219"/>
    </row>
    <row r="35" spans="1:17" ht="19.899999999999999" customHeight="1" x14ac:dyDescent="0.2">
      <c r="A35" s="53"/>
      <c r="B35" s="224"/>
      <c r="C35" s="225"/>
      <c r="D35" s="225"/>
      <c r="E35" s="226"/>
      <c r="F35" s="227" t="s">
        <v>115</v>
      </c>
      <c r="G35" s="228"/>
      <c r="H35" s="228"/>
      <c r="I35" s="228"/>
      <c r="J35" s="228"/>
      <c r="K35" s="228"/>
      <c r="L35" s="229"/>
      <c r="M35" s="220" t="s">
        <v>116</v>
      </c>
      <c r="N35" s="221"/>
      <c r="O35" s="222"/>
      <c r="P35" s="223"/>
    </row>
    <row r="36" spans="1:17" ht="19.899999999999999" customHeight="1" thickBot="1" x14ac:dyDescent="0.25">
      <c r="A36" s="168"/>
      <c r="B36" s="224" t="s">
        <v>11</v>
      </c>
      <c r="C36" s="225"/>
      <c r="D36" s="225"/>
      <c r="E36" s="226"/>
      <c r="F36" s="227" t="s">
        <v>117</v>
      </c>
      <c r="G36" s="228"/>
      <c r="H36" s="228"/>
      <c r="I36" s="228"/>
      <c r="J36" s="228"/>
      <c r="K36" s="228"/>
      <c r="L36" s="229"/>
      <c r="M36" s="396">
        <v>2600</v>
      </c>
      <c r="N36" s="397"/>
      <c r="O36" s="394">
        <f>M36*A36</f>
        <v>0</v>
      </c>
      <c r="P36" s="395"/>
      <c r="Q36" s="80"/>
    </row>
    <row r="37" spans="1:17" ht="34.9" customHeight="1" x14ac:dyDescent="0.2">
      <c r="A37" s="143" t="s">
        <v>34</v>
      </c>
      <c r="B37" s="237" t="s">
        <v>129</v>
      </c>
      <c r="C37" s="238"/>
      <c r="D37" s="238"/>
      <c r="E37" s="238"/>
      <c r="F37" s="238"/>
      <c r="G37" s="238"/>
      <c r="H37" s="238"/>
      <c r="I37" s="238"/>
      <c r="J37" s="238"/>
      <c r="K37" s="238"/>
      <c r="L37" s="239"/>
      <c r="M37" s="169" t="s">
        <v>33</v>
      </c>
      <c r="N37" s="170"/>
      <c r="O37" s="218"/>
      <c r="P37" s="219"/>
      <c r="Q37" s="174"/>
    </row>
    <row r="38" spans="1:17" ht="19.5" customHeight="1" x14ac:dyDescent="0.2">
      <c r="A38" s="34"/>
      <c r="B38" s="232">
        <v>520090</v>
      </c>
      <c r="C38" s="390"/>
      <c r="D38" s="390"/>
      <c r="E38" s="391"/>
      <c r="F38" s="227" t="s">
        <v>130</v>
      </c>
      <c r="G38" s="291"/>
      <c r="H38" s="291"/>
      <c r="I38" s="291"/>
      <c r="J38" s="291"/>
      <c r="K38" s="291"/>
      <c r="L38" s="292"/>
      <c r="M38" s="220" t="s">
        <v>116</v>
      </c>
      <c r="N38" s="221"/>
      <c r="O38" s="222"/>
      <c r="P38" s="223"/>
      <c r="Q38" s="178"/>
    </row>
    <row r="39" spans="1:17" ht="19.5" customHeight="1" thickBot="1" x14ac:dyDescent="0.25">
      <c r="A39" s="147"/>
      <c r="B39" s="403">
        <v>520086</v>
      </c>
      <c r="C39" s="404"/>
      <c r="D39" s="404"/>
      <c r="E39" s="405"/>
      <c r="F39" s="252" t="s">
        <v>131</v>
      </c>
      <c r="G39" s="253"/>
      <c r="H39" s="253"/>
      <c r="I39" s="253"/>
      <c r="J39" s="253"/>
      <c r="K39" s="253"/>
      <c r="L39" s="254"/>
      <c r="M39" s="255" t="s">
        <v>116</v>
      </c>
      <c r="N39" s="256"/>
      <c r="O39" s="257"/>
      <c r="P39" s="258"/>
      <c r="Q39" s="178"/>
    </row>
    <row r="40" spans="1:17" s="31" customFormat="1" ht="19.5" customHeight="1" x14ac:dyDescent="0.25">
      <c r="A40" s="152" t="s">
        <v>34</v>
      </c>
      <c r="B40" s="237" t="s">
        <v>35</v>
      </c>
      <c r="C40" s="238"/>
      <c r="D40" s="238"/>
      <c r="E40" s="238"/>
      <c r="F40" s="238"/>
      <c r="G40" s="238"/>
      <c r="H40" s="238"/>
      <c r="I40" s="238"/>
      <c r="J40" s="238"/>
      <c r="K40" s="238"/>
      <c r="L40" s="239"/>
      <c r="M40" s="216" t="s">
        <v>33</v>
      </c>
      <c r="N40" s="217"/>
      <c r="O40" s="218"/>
      <c r="P40" s="219"/>
    </row>
    <row r="41" spans="1:17" s="31" customFormat="1" ht="19.5" customHeight="1" x14ac:dyDescent="0.25">
      <c r="A41" s="42"/>
      <c r="B41" s="266">
        <v>28750</v>
      </c>
      <c r="C41" s="267"/>
      <c r="D41" s="267"/>
      <c r="E41" s="268"/>
      <c r="F41" s="266" t="s">
        <v>132</v>
      </c>
      <c r="G41" s="267"/>
      <c r="H41" s="267"/>
      <c r="I41" s="267"/>
      <c r="J41" s="267"/>
      <c r="K41" s="267"/>
      <c r="L41" s="268"/>
      <c r="M41" s="263">
        <v>895</v>
      </c>
      <c r="N41" s="264"/>
      <c r="O41" s="259">
        <f t="shared" ref="O41:O46" si="0">M41*A41</f>
        <v>0</v>
      </c>
      <c r="P41" s="260"/>
    </row>
    <row r="42" spans="1:17" s="31" customFormat="1" ht="19.5" customHeight="1" x14ac:dyDescent="0.25">
      <c r="A42" s="42"/>
      <c r="B42" s="406">
        <v>632134</v>
      </c>
      <c r="C42" s="407"/>
      <c r="D42" s="407"/>
      <c r="E42" s="408"/>
      <c r="F42" s="381" t="s">
        <v>133</v>
      </c>
      <c r="G42" s="382"/>
      <c r="H42" s="382"/>
      <c r="I42" s="382"/>
      <c r="J42" s="382"/>
      <c r="K42" s="382"/>
      <c r="L42" s="383"/>
      <c r="M42" s="263">
        <v>985</v>
      </c>
      <c r="N42" s="264"/>
      <c r="O42" s="259">
        <f t="shared" si="0"/>
        <v>0</v>
      </c>
      <c r="P42" s="260"/>
    </row>
    <row r="43" spans="1:17" s="31" customFormat="1" ht="19.5" customHeight="1" x14ac:dyDescent="0.25">
      <c r="A43" s="42"/>
      <c r="B43" s="248" t="s">
        <v>24</v>
      </c>
      <c r="C43" s="249"/>
      <c r="D43" s="249"/>
      <c r="E43" s="250"/>
      <c r="F43" s="248" t="s">
        <v>19</v>
      </c>
      <c r="G43" s="249"/>
      <c r="H43" s="249"/>
      <c r="I43" s="249"/>
      <c r="J43" s="249"/>
      <c r="K43" s="249"/>
      <c r="L43" s="250"/>
      <c r="M43" s="409">
        <v>705</v>
      </c>
      <c r="N43" s="410"/>
      <c r="O43" s="287">
        <f t="shared" si="0"/>
        <v>0</v>
      </c>
      <c r="P43" s="288"/>
    </row>
    <row r="44" spans="1:17" s="31" customFormat="1" ht="16.5" customHeight="1" x14ac:dyDescent="0.25">
      <c r="A44" s="34"/>
      <c r="B44" s="269"/>
      <c r="C44" s="270"/>
      <c r="D44" s="270"/>
      <c r="E44" s="271"/>
      <c r="F44" s="269"/>
      <c r="G44" s="270"/>
      <c r="H44" s="270"/>
      <c r="I44" s="270"/>
      <c r="J44" s="270"/>
      <c r="K44" s="270"/>
      <c r="L44" s="271"/>
      <c r="M44" s="263"/>
      <c r="N44" s="265"/>
      <c r="O44" s="259">
        <f t="shared" si="0"/>
        <v>0</v>
      </c>
      <c r="P44" s="260"/>
    </row>
    <row r="45" spans="1:17" ht="16.5" customHeight="1" x14ac:dyDescent="0.2">
      <c r="A45" s="34"/>
      <c r="B45" s="269"/>
      <c r="C45" s="270"/>
      <c r="D45" s="270"/>
      <c r="E45" s="271"/>
      <c r="F45" s="269"/>
      <c r="G45" s="270"/>
      <c r="H45" s="270"/>
      <c r="I45" s="270"/>
      <c r="J45" s="270"/>
      <c r="K45" s="270"/>
      <c r="L45" s="271"/>
      <c r="M45" s="263"/>
      <c r="N45" s="265"/>
      <c r="O45" s="259">
        <f t="shared" si="0"/>
        <v>0</v>
      </c>
      <c r="P45" s="260"/>
    </row>
    <row r="46" spans="1:17" ht="16.5" customHeight="1" thickBot="1" x14ac:dyDescent="0.25">
      <c r="A46" s="146"/>
      <c r="B46" s="272"/>
      <c r="C46" s="273"/>
      <c r="D46" s="273"/>
      <c r="E46" s="274"/>
      <c r="F46" s="272"/>
      <c r="G46" s="273"/>
      <c r="H46" s="273"/>
      <c r="I46" s="273"/>
      <c r="J46" s="273"/>
      <c r="K46" s="273"/>
      <c r="L46" s="274"/>
      <c r="M46" s="263"/>
      <c r="N46" s="265"/>
      <c r="O46" s="261">
        <f t="shared" si="0"/>
        <v>0</v>
      </c>
      <c r="P46" s="262"/>
    </row>
    <row r="47" spans="1:17" ht="6.6" customHeight="1" x14ac:dyDescent="0.2">
      <c r="A47" s="79"/>
      <c r="B47" s="57"/>
      <c r="C47" s="56"/>
      <c r="D47" s="56"/>
      <c r="E47" s="56"/>
      <c r="F47" s="58"/>
      <c r="G47" s="35"/>
      <c r="H47" s="35"/>
      <c r="I47" s="35"/>
      <c r="J47" s="35"/>
      <c r="K47" s="35"/>
      <c r="L47" s="35"/>
      <c r="M47" s="36"/>
      <c r="N47" s="37"/>
      <c r="O47" s="38"/>
      <c r="P47" s="39"/>
    </row>
    <row r="48" spans="1:17" ht="24.6" customHeight="1" x14ac:dyDescent="0.25">
      <c r="A48" s="312" t="s">
        <v>99</v>
      </c>
      <c r="B48" s="313"/>
      <c r="C48" s="313"/>
      <c r="D48" s="313"/>
      <c r="E48" s="313"/>
      <c r="F48" s="313"/>
      <c r="G48" s="313"/>
      <c r="H48" s="313"/>
      <c r="I48" s="313"/>
      <c r="J48" s="314"/>
      <c r="K48" s="156"/>
      <c r="L48" s="133" t="s">
        <v>12</v>
      </c>
      <c r="M48" s="133"/>
      <c r="N48" s="133"/>
      <c r="O48" s="317">
        <f>SUM(O9:P46)</f>
        <v>0</v>
      </c>
      <c r="P48" s="318"/>
    </row>
    <row r="49" spans="1:29" ht="19.5" customHeight="1" x14ac:dyDescent="0.25">
      <c r="A49" s="157">
        <v>1</v>
      </c>
      <c r="B49" s="158">
        <v>2</v>
      </c>
      <c r="C49" s="158">
        <v>3</v>
      </c>
      <c r="D49" s="158">
        <v>4</v>
      </c>
      <c r="E49" s="158">
        <v>5</v>
      </c>
      <c r="F49" s="158">
        <v>6</v>
      </c>
      <c r="G49" s="158">
        <v>7</v>
      </c>
      <c r="H49" s="158">
        <v>8</v>
      </c>
      <c r="I49" s="158">
        <v>9</v>
      </c>
      <c r="J49" s="158">
        <v>10</v>
      </c>
      <c r="K49" s="156"/>
      <c r="L49" s="134" t="s">
        <v>36</v>
      </c>
      <c r="M49" s="134"/>
      <c r="N49" s="134"/>
      <c r="O49" s="289">
        <f>Options!O25</f>
        <v>0</v>
      </c>
      <c r="P49" s="290"/>
    </row>
    <row r="50" spans="1:29" ht="19.5" customHeight="1" x14ac:dyDescent="0.25">
      <c r="A50" s="157"/>
      <c r="B50" s="158"/>
      <c r="C50" s="158"/>
      <c r="D50" s="158"/>
      <c r="E50" s="158"/>
      <c r="F50" s="158"/>
      <c r="G50" s="158"/>
      <c r="H50" s="158"/>
      <c r="I50" s="158"/>
      <c r="J50" s="158"/>
      <c r="K50" s="156"/>
      <c r="L50" s="134" t="s">
        <v>168</v>
      </c>
      <c r="M50" s="134"/>
      <c r="N50" s="134"/>
      <c r="O50" s="289">
        <f>O49+O48</f>
        <v>0</v>
      </c>
      <c r="P50" s="290"/>
    </row>
    <row r="51" spans="1:29" ht="18.75" customHeight="1" x14ac:dyDescent="0.25">
      <c r="A51" s="95"/>
      <c r="B51" s="159"/>
      <c r="C51" s="159"/>
      <c r="D51" s="159"/>
      <c r="E51" s="159"/>
      <c r="F51" s="159"/>
      <c r="G51" s="159"/>
      <c r="H51" s="159"/>
      <c r="I51" s="159"/>
      <c r="J51" s="159"/>
      <c r="K51" s="156"/>
      <c r="L51" s="134" t="s">
        <v>21</v>
      </c>
      <c r="M51" s="135"/>
      <c r="N51" s="136"/>
      <c r="O51" s="283">
        <f>SUM(O48+O49)*N51</f>
        <v>0</v>
      </c>
      <c r="P51" s="284"/>
      <c r="T51" s="349"/>
      <c r="U51" s="349"/>
      <c r="V51" s="349"/>
      <c r="W51" s="349"/>
      <c r="X51" s="349"/>
      <c r="Y51" s="349"/>
      <c r="Z51" s="349"/>
      <c r="AA51" s="349"/>
      <c r="AB51" s="349"/>
      <c r="AC51" s="349"/>
    </row>
    <row r="52" spans="1:29" ht="18.75" customHeight="1" thickBot="1" x14ac:dyDescent="0.3">
      <c r="A52" s="80"/>
      <c r="B52" s="351" t="s">
        <v>118</v>
      </c>
      <c r="C52" s="351"/>
      <c r="D52" s="351"/>
      <c r="E52" s="351"/>
      <c r="F52" s="351"/>
      <c r="G52" s="351"/>
      <c r="H52" s="351"/>
      <c r="I52" s="351"/>
      <c r="J52" s="88"/>
      <c r="K52" s="156"/>
      <c r="L52" s="134" t="s">
        <v>21</v>
      </c>
      <c r="M52" s="135"/>
      <c r="N52" s="136"/>
      <c r="O52" s="283">
        <f>SUM(O48+O49-O51)*N52</f>
        <v>0</v>
      </c>
      <c r="P52" s="284"/>
      <c r="T52" s="349"/>
      <c r="U52" s="349"/>
      <c r="V52" s="349"/>
      <c r="W52" s="349"/>
      <c r="X52" s="349"/>
      <c r="Y52" s="349"/>
      <c r="Z52" s="349"/>
      <c r="AA52" s="349"/>
      <c r="AB52" s="349"/>
      <c r="AC52" s="349"/>
    </row>
    <row r="53" spans="1:29" ht="18.75" customHeight="1" thickBot="1" x14ac:dyDescent="0.3">
      <c r="A53" s="352" t="s">
        <v>109</v>
      </c>
      <c r="B53" s="353"/>
      <c r="C53" s="353"/>
      <c r="D53" s="354"/>
      <c r="J53" s="156"/>
      <c r="K53" s="156"/>
      <c r="L53" s="134" t="s">
        <v>91</v>
      </c>
      <c r="M53" s="135"/>
      <c r="N53" s="136"/>
      <c r="O53" s="283">
        <f>SUM(O48+O49-O51-O52)*N53</f>
        <v>0</v>
      </c>
      <c r="P53" s="284"/>
      <c r="T53" s="349"/>
      <c r="U53" s="349"/>
      <c r="V53" s="349"/>
      <c r="W53" s="349"/>
      <c r="X53" s="349"/>
      <c r="Y53" s="349"/>
      <c r="Z53" s="349"/>
      <c r="AA53" s="349"/>
      <c r="AB53" s="349"/>
      <c r="AC53" s="349"/>
    </row>
    <row r="54" spans="1:29" ht="27.75" customHeight="1" x14ac:dyDescent="0.25">
      <c r="A54" s="164" t="s">
        <v>110</v>
      </c>
      <c r="B54" s="165"/>
      <c r="C54" s="166" t="s">
        <v>111</v>
      </c>
      <c r="D54" s="167"/>
      <c r="E54" s="156"/>
      <c r="F54" s="156"/>
      <c r="G54" s="156"/>
      <c r="H54" s="156"/>
      <c r="I54" s="156"/>
      <c r="J54" s="156"/>
      <c r="K54" s="156"/>
      <c r="L54" s="251" t="s">
        <v>20</v>
      </c>
      <c r="M54" s="251"/>
      <c r="N54" s="251"/>
      <c r="O54" s="315"/>
      <c r="P54" s="316"/>
      <c r="T54" s="349"/>
      <c r="U54" s="349"/>
      <c r="V54" s="349"/>
      <c r="W54" s="349"/>
      <c r="X54" s="349"/>
      <c r="Y54" s="349"/>
      <c r="Z54" s="349"/>
      <c r="AA54" s="349"/>
      <c r="AB54" s="349"/>
      <c r="AC54" s="349"/>
    </row>
    <row r="55" spans="1:29" ht="18.75" customHeight="1" x14ac:dyDescent="0.25">
      <c r="A55" s="298" t="s">
        <v>112</v>
      </c>
      <c r="B55" s="299"/>
      <c r="C55" s="299"/>
      <c r="D55" s="300"/>
      <c r="E55" s="156"/>
      <c r="F55" s="156"/>
      <c r="G55" s="156"/>
      <c r="H55" s="156"/>
      <c r="I55" s="156"/>
      <c r="J55" s="156"/>
      <c r="K55" s="156"/>
      <c r="L55" s="350"/>
      <c r="M55" s="350"/>
      <c r="N55" s="350"/>
      <c r="O55" s="355"/>
      <c r="P55" s="356"/>
      <c r="T55" s="349"/>
      <c r="U55" s="349"/>
      <c r="V55" s="349"/>
      <c r="W55" s="349"/>
      <c r="X55" s="349"/>
      <c r="Y55" s="349"/>
      <c r="Z55" s="349"/>
      <c r="AA55" s="349"/>
      <c r="AB55" s="349"/>
      <c r="AC55" s="349"/>
    </row>
    <row r="56" spans="1:29" ht="32.65" customHeight="1" thickBot="1" x14ac:dyDescent="0.3">
      <c r="A56" s="301"/>
      <c r="B56" s="302"/>
      <c r="C56" s="302"/>
      <c r="D56" s="303"/>
      <c r="E56" s="156"/>
      <c r="F56" s="156"/>
      <c r="G56" s="156"/>
      <c r="H56" s="156"/>
      <c r="I56" s="156"/>
      <c r="J56" s="156"/>
      <c r="K56" s="156"/>
      <c r="L56" s="162"/>
      <c r="M56" s="162"/>
      <c r="N56" s="162"/>
      <c r="O56" s="163"/>
      <c r="P56" s="177"/>
      <c r="T56" s="161"/>
      <c r="U56" s="161"/>
      <c r="V56" s="161"/>
      <c r="W56" s="161"/>
      <c r="X56" s="161"/>
      <c r="Y56" s="161"/>
      <c r="Z56" s="161"/>
      <c r="AA56" s="161"/>
      <c r="AB56" s="161"/>
      <c r="AC56" s="161"/>
    </row>
    <row r="57" spans="1:29" ht="3.6" customHeight="1" x14ac:dyDescent="0.25">
      <c r="A57" s="155"/>
      <c r="B57" s="156"/>
      <c r="C57" s="156"/>
      <c r="D57" s="156"/>
      <c r="E57" s="156"/>
      <c r="F57" s="156"/>
      <c r="G57" s="156"/>
      <c r="H57" s="156"/>
      <c r="I57" s="156"/>
      <c r="J57" s="156"/>
      <c r="K57" s="156"/>
      <c r="L57" s="162"/>
      <c r="M57" s="162"/>
      <c r="N57" s="162"/>
      <c r="O57" s="163"/>
      <c r="P57" s="177"/>
      <c r="T57" s="161"/>
      <c r="U57" s="161"/>
      <c r="V57" s="161"/>
      <c r="W57" s="161"/>
      <c r="X57" s="161"/>
      <c r="Y57" s="161"/>
      <c r="Z57" s="161"/>
      <c r="AA57" s="161"/>
      <c r="AB57" s="161"/>
      <c r="AC57" s="161"/>
    </row>
    <row r="58" spans="1:29" ht="1.1499999999999999" customHeight="1" thickBot="1" x14ac:dyDescent="0.25">
      <c r="A58" s="80"/>
      <c r="G58" s="40"/>
      <c r="H58" s="41"/>
      <c r="I58" s="59"/>
      <c r="J58" s="194"/>
      <c r="P58" s="90"/>
    </row>
    <row r="59" spans="1:29" ht="13.9" customHeight="1" x14ac:dyDescent="0.2">
      <c r="A59" s="293" t="s">
        <v>43</v>
      </c>
      <c r="B59" s="294"/>
      <c r="C59" s="294"/>
      <c r="D59" s="294"/>
      <c r="E59" s="294"/>
      <c r="F59" s="294"/>
      <c r="G59" s="294"/>
      <c r="H59" s="294"/>
      <c r="I59" s="295"/>
      <c r="J59" s="190"/>
      <c r="K59" s="190"/>
      <c r="L59" s="190"/>
      <c r="M59" s="191"/>
      <c r="N59" s="192"/>
      <c r="O59" s="55"/>
      <c r="P59" s="193"/>
      <c r="Q59" s="80"/>
    </row>
    <row r="60" spans="1:29" ht="18.600000000000001" customHeight="1" thickBot="1" x14ac:dyDescent="0.3">
      <c r="A60" s="305" t="s">
        <v>44</v>
      </c>
      <c r="B60" s="306"/>
      <c r="C60" s="307"/>
      <c r="D60" s="308" t="s">
        <v>45</v>
      </c>
      <c r="E60" s="306"/>
      <c r="F60" s="307"/>
      <c r="G60" s="308" t="s">
        <v>46</v>
      </c>
      <c r="H60" s="306"/>
      <c r="I60" s="309"/>
      <c r="K60" s="87"/>
      <c r="L60" s="81" t="s">
        <v>137</v>
      </c>
      <c r="M60" s="82"/>
      <c r="N60" s="154"/>
      <c r="O60" s="310"/>
      <c r="P60" s="311"/>
    </row>
    <row r="61" spans="1:29" ht="18.600000000000001" customHeight="1" thickBot="1" x14ac:dyDescent="0.3">
      <c r="A61" s="83" t="s">
        <v>15</v>
      </c>
      <c r="B61" s="84" t="s">
        <v>16</v>
      </c>
      <c r="C61" s="84" t="s">
        <v>17</v>
      </c>
      <c r="D61" s="85" t="s">
        <v>15</v>
      </c>
      <c r="E61" s="84" t="s">
        <v>48</v>
      </c>
      <c r="F61" s="84" t="s">
        <v>17</v>
      </c>
      <c r="G61" s="85" t="s">
        <v>15</v>
      </c>
      <c r="H61" s="84" t="s">
        <v>48</v>
      </c>
      <c r="I61" s="86" t="s">
        <v>17</v>
      </c>
      <c r="K61" s="87"/>
      <c r="L61" s="137" t="s">
        <v>13</v>
      </c>
      <c r="M61" s="138"/>
      <c r="N61" s="138"/>
      <c r="O61" s="285">
        <f>SUM(O48+O49-O51-O52-O53-O54+O60)</f>
        <v>0</v>
      </c>
      <c r="P61" s="286"/>
    </row>
    <row r="62" spans="1:29" ht="18" customHeight="1" x14ac:dyDescent="0.25">
      <c r="A62" s="83" t="s">
        <v>47</v>
      </c>
      <c r="B62" s="85" t="s">
        <v>47</v>
      </c>
      <c r="C62" s="85" t="s">
        <v>47</v>
      </c>
      <c r="D62" s="85" t="s">
        <v>49</v>
      </c>
      <c r="E62" s="95"/>
      <c r="F62" s="85" t="s">
        <v>49</v>
      </c>
      <c r="G62" s="85" t="s">
        <v>50</v>
      </c>
      <c r="H62" s="95"/>
      <c r="I62" s="89" t="s">
        <v>50</v>
      </c>
      <c r="K62" s="87"/>
      <c r="L62" s="77"/>
      <c r="M62" s="77"/>
      <c r="N62" s="77"/>
      <c r="O62" s="43"/>
      <c r="P62" s="44"/>
    </row>
    <row r="63" spans="1:29" ht="22.15" customHeight="1" thickBot="1" x14ac:dyDescent="0.25">
      <c r="A63" s="296" t="s">
        <v>51</v>
      </c>
      <c r="B63" s="297"/>
      <c r="C63" s="297"/>
      <c r="D63" s="297" t="s">
        <v>52</v>
      </c>
      <c r="E63" s="297"/>
      <c r="F63" s="297"/>
      <c r="G63" s="297" t="s">
        <v>53</v>
      </c>
      <c r="H63" s="297"/>
      <c r="I63" s="304"/>
      <c r="K63" s="87"/>
      <c r="P63" s="90"/>
      <c r="Q63" s="45"/>
      <c r="R63" s="45"/>
      <c r="S63" s="45"/>
      <c r="T63" s="45"/>
      <c r="U63" s="45"/>
    </row>
    <row r="64" spans="1:29" ht="20.25" customHeight="1" x14ac:dyDescent="0.2">
      <c r="A64" s="281" t="s">
        <v>38</v>
      </c>
      <c r="B64" s="281"/>
      <c r="C64" s="281"/>
      <c r="D64" s="281"/>
      <c r="E64" s="281"/>
      <c r="F64" s="281"/>
      <c r="G64" s="281"/>
      <c r="H64" s="281"/>
      <c r="I64" s="281"/>
      <c r="J64" s="281"/>
      <c r="K64" s="281"/>
      <c r="L64" s="281"/>
      <c r="M64" s="281"/>
      <c r="N64" s="281"/>
      <c r="O64" s="281"/>
      <c r="P64" s="282"/>
      <c r="Q64" s="46"/>
      <c r="R64" s="46"/>
      <c r="S64" s="46"/>
      <c r="T64" s="46"/>
      <c r="U64" s="46"/>
    </row>
    <row r="65" spans="1:16" ht="24.6" customHeight="1" x14ac:dyDescent="0.2">
      <c r="A65" s="278" t="s">
        <v>166</v>
      </c>
      <c r="B65" s="279"/>
      <c r="C65" s="279"/>
      <c r="D65" s="279"/>
      <c r="E65" s="279"/>
      <c r="F65" s="279"/>
      <c r="G65" s="279"/>
      <c r="H65" s="279"/>
      <c r="I65" s="279"/>
      <c r="J65" s="279"/>
      <c r="K65" s="279"/>
      <c r="L65" s="279"/>
      <c r="M65" s="279"/>
      <c r="N65" s="279"/>
      <c r="O65" s="279"/>
      <c r="P65" s="280"/>
    </row>
    <row r="66" spans="1:16" ht="18.600000000000001" customHeight="1" thickBot="1" x14ac:dyDescent="0.25">
      <c r="A66" s="275" t="s">
        <v>161</v>
      </c>
      <c r="B66" s="276"/>
      <c r="C66" s="276"/>
      <c r="D66" s="276"/>
      <c r="E66" s="276"/>
      <c r="F66" s="276"/>
      <c r="G66" s="276"/>
      <c r="H66" s="276"/>
      <c r="I66" s="276"/>
      <c r="J66" s="276"/>
      <c r="K66" s="276"/>
      <c r="L66" s="276"/>
      <c r="M66" s="276"/>
      <c r="N66" s="276"/>
      <c r="O66" s="276"/>
      <c r="P66" s="277"/>
    </row>
  </sheetData>
  <sheetProtection algorithmName="SHA-512" hashValue="EjFHVQ/SlO1rlehTeskqF3GVceRPBLLAe8+eTrVpuOlcJsYEC8giXBY4mTvPT5U6pSJHHml4/3y/fmZm3Cao0w==" saltValue="yP7dDzHSzzNJ0Yi5kwqBew==" spinCount="100000" sheet="1" formatCells="0"/>
  <mergeCells count="182">
    <mergeCell ref="O23:P23"/>
    <mergeCell ref="F29:L29"/>
    <mergeCell ref="B28:E28"/>
    <mergeCell ref="F28:L28"/>
    <mergeCell ref="M28:N28"/>
    <mergeCell ref="O28:P28"/>
    <mergeCell ref="O27:P27"/>
    <mergeCell ref="B31:E31"/>
    <mergeCell ref="F31:L31"/>
    <mergeCell ref="B30:E30"/>
    <mergeCell ref="F30:L30"/>
    <mergeCell ref="M30:N30"/>
    <mergeCell ref="O30:P30"/>
    <mergeCell ref="M31:N31"/>
    <mergeCell ref="M27:N27"/>
    <mergeCell ref="B29:E29"/>
    <mergeCell ref="B25:E25"/>
    <mergeCell ref="F25:L25"/>
    <mergeCell ref="M25:N25"/>
    <mergeCell ref="O26:P26"/>
    <mergeCell ref="B37:L37"/>
    <mergeCell ref="O32:P32"/>
    <mergeCell ref="M33:N33"/>
    <mergeCell ref="B39:E39"/>
    <mergeCell ref="B44:E44"/>
    <mergeCell ref="F44:L44"/>
    <mergeCell ref="M44:N44"/>
    <mergeCell ref="O44:P44"/>
    <mergeCell ref="B42:E42"/>
    <mergeCell ref="B43:E43"/>
    <mergeCell ref="F43:L43"/>
    <mergeCell ref="M43:N43"/>
    <mergeCell ref="O43:P43"/>
    <mergeCell ref="O17:P17"/>
    <mergeCell ref="B19:E19"/>
    <mergeCell ref="F19:L19"/>
    <mergeCell ref="M19:N19"/>
    <mergeCell ref="O19:P19"/>
    <mergeCell ref="B18:E18"/>
    <mergeCell ref="F18:L18"/>
    <mergeCell ref="M42:N42"/>
    <mergeCell ref="O42:P42"/>
    <mergeCell ref="B38:E38"/>
    <mergeCell ref="O34:P34"/>
    <mergeCell ref="O25:P25"/>
    <mergeCell ref="F32:L32"/>
    <mergeCell ref="B33:E33"/>
    <mergeCell ref="F33:L33"/>
    <mergeCell ref="M32:N32"/>
    <mergeCell ref="O36:P36"/>
    <mergeCell ref="M36:N36"/>
    <mergeCell ref="F24:L24"/>
    <mergeCell ref="F26:L26"/>
    <mergeCell ref="O37:P37"/>
    <mergeCell ref="M24:N24"/>
    <mergeCell ref="M26:N26"/>
    <mergeCell ref="O24:P24"/>
    <mergeCell ref="M20:N20"/>
    <mergeCell ref="O20:P20"/>
    <mergeCell ref="F20:L20"/>
    <mergeCell ref="F21:L21"/>
    <mergeCell ref="A22:F22"/>
    <mergeCell ref="G22:P22"/>
    <mergeCell ref="M21:N21"/>
    <mergeCell ref="O21:P21"/>
    <mergeCell ref="B20:E20"/>
    <mergeCell ref="T51:AC55"/>
    <mergeCell ref="L55:N55"/>
    <mergeCell ref="B52:I52"/>
    <mergeCell ref="A53:D53"/>
    <mergeCell ref="O55:P55"/>
    <mergeCell ref="O53:P53"/>
    <mergeCell ref="A1:P1"/>
    <mergeCell ref="A2:B2"/>
    <mergeCell ref="C3:D3"/>
    <mergeCell ref="G3:I3"/>
    <mergeCell ref="A10:F10"/>
    <mergeCell ref="F2:G2"/>
    <mergeCell ref="O2:P2"/>
    <mergeCell ref="O3:P3"/>
    <mergeCell ref="L2:M2"/>
    <mergeCell ref="J3:K3"/>
    <mergeCell ref="B5:H5"/>
    <mergeCell ref="J5:P5"/>
    <mergeCell ref="L3:M3"/>
    <mergeCell ref="J7:L7"/>
    <mergeCell ref="K10:L10"/>
    <mergeCell ref="A8:N8"/>
    <mergeCell ref="J6:P6"/>
    <mergeCell ref="B7:D7"/>
    <mergeCell ref="O8:P8"/>
    <mergeCell ref="A3:B3"/>
    <mergeCell ref="O9:P11"/>
    <mergeCell ref="M11:N11"/>
    <mergeCell ref="H10:J10"/>
    <mergeCell ref="B6:H6"/>
    <mergeCell ref="A11:C11"/>
    <mergeCell ref="D11:J11"/>
    <mergeCell ref="B12:L12"/>
    <mergeCell ref="M12:N12"/>
    <mergeCell ref="B14:E14"/>
    <mergeCell ref="F14:L14"/>
    <mergeCell ref="M14:N14"/>
    <mergeCell ref="O12:P12"/>
    <mergeCell ref="F15:L15"/>
    <mergeCell ref="M15:N15"/>
    <mergeCell ref="O14:P14"/>
    <mergeCell ref="O13:P13"/>
    <mergeCell ref="B13:E13"/>
    <mergeCell ref="F13:L13"/>
    <mergeCell ref="M13:N13"/>
    <mergeCell ref="B15:E15"/>
    <mergeCell ref="A66:P66"/>
    <mergeCell ref="A65:P65"/>
    <mergeCell ref="A64:P64"/>
    <mergeCell ref="O51:P51"/>
    <mergeCell ref="O61:P61"/>
    <mergeCell ref="O31:P31"/>
    <mergeCell ref="B34:L34"/>
    <mergeCell ref="O49:P49"/>
    <mergeCell ref="F38:L38"/>
    <mergeCell ref="B35:E35"/>
    <mergeCell ref="F35:L35"/>
    <mergeCell ref="M35:N35"/>
    <mergeCell ref="A59:I59"/>
    <mergeCell ref="A63:C63"/>
    <mergeCell ref="D63:F63"/>
    <mergeCell ref="A55:D56"/>
    <mergeCell ref="G63:I63"/>
    <mergeCell ref="A60:C60"/>
    <mergeCell ref="D60:F60"/>
    <mergeCell ref="G60:I60"/>
    <mergeCell ref="O60:P60"/>
    <mergeCell ref="A48:J48"/>
    <mergeCell ref="O54:P54"/>
    <mergeCell ref="O48:P48"/>
    <mergeCell ref="L54:N54"/>
    <mergeCell ref="F39:L39"/>
    <mergeCell ref="M39:N39"/>
    <mergeCell ref="O39:P39"/>
    <mergeCell ref="B40:L40"/>
    <mergeCell ref="M40:N40"/>
    <mergeCell ref="O40:P40"/>
    <mergeCell ref="O41:P41"/>
    <mergeCell ref="O45:P45"/>
    <mergeCell ref="O46:P46"/>
    <mergeCell ref="M41:N41"/>
    <mergeCell ref="M45:N45"/>
    <mergeCell ref="M46:N46"/>
    <mergeCell ref="F41:L41"/>
    <mergeCell ref="F45:L45"/>
    <mergeCell ref="F46:L46"/>
    <mergeCell ref="B41:E41"/>
    <mergeCell ref="B45:E45"/>
    <mergeCell ref="B46:E46"/>
    <mergeCell ref="F42:L42"/>
    <mergeCell ref="O52:P52"/>
    <mergeCell ref="O50:P50"/>
    <mergeCell ref="M23:N23"/>
    <mergeCell ref="O16:P16"/>
    <mergeCell ref="M38:N38"/>
    <mergeCell ref="O38:P38"/>
    <mergeCell ref="O35:P35"/>
    <mergeCell ref="B36:E36"/>
    <mergeCell ref="F36:L36"/>
    <mergeCell ref="O15:P15"/>
    <mergeCell ref="B21:E21"/>
    <mergeCell ref="O33:P33"/>
    <mergeCell ref="O29:P29"/>
    <mergeCell ref="B24:E24"/>
    <mergeCell ref="B27:L27"/>
    <mergeCell ref="M29:N29"/>
    <mergeCell ref="M16:N16"/>
    <mergeCell ref="M18:N18"/>
    <mergeCell ref="O18:P18"/>
    <mergeCell ref="B26:E26"/>
    <mergeCell ref="B23:L23"/>
    <mergeCell ref="F17:L17"/>
    <mergeCell ref="B32:E32"/>
    <mergeCell ref="B16:L16"/>
    <mergeCell ref="B17:E17"/>
    <mergeCell ref="M17:N17"/>
  </mergeCells>
  <printOptions horizontalCentered="1"/>
  <pageMargins left="0.35" right="0.75" top="0.35" bottom="0.35" header="0.3" footer="0.3"/>
  <pageSetup scale="5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U31"/>
  <sheetViews>
    <sheetView showGridLines="0" showZeros="0" zoomScaleNormal="100" workbookViewId="0">
      <selection activeCell="A32" sqref="A32"/>
    </sheetView>
  </sheetViews>
  <sheetFormatPr defaultColWidth="9.28515625" defaultRowHeight="14.25" x14ac:dyDescent="0.2"/>
  <cols>
    <col min="1" max="8" width="6.5703125" style="47" customWidth="1"/>
    <col min="9" max="9" width="9.28515625" style="47" customWidth="1"/>
    <col min="10" max="10" width="10.28515625" style="47" customWidth="1"/>
    <col min="11" max="11" width="11.5703125" style="47" customWidth="1"/>
    <col min="12" max="12" width="18.28515625" style="47" customWidth="1"/>
    <col min="13" max="16" width="6.5703125" style="47" customWidth="1"/>
    <col min="17" max="17" width="2" style="47" customWidth="1"/>
    <col min="18" max="18" width="9.28515625" style="47"/>
    <col min="19" max="19" width="32" style="47" customWidth="1"/>
    <col min="20" max="16384" width="9.28515625" style="47"/>
  </cols>
  <sheetData>
    <row r="1" spans="1:17" ht="28.5" customHeight="1" x14ac:dyDescent="0.2">
      <c r="A1" s="210" t="s">
        <v>59</v>
      </c>
      <c r="B1" s="211"/>
      <c r="C1" s="211"/>
      <c r="D1" s="211"/>
      <c r="E1" s="211"/>
      <c r="F1" s="211"/>
      <c r="G1" s="211"/>
      <c r="H1" s="211"/>
      <c r="I1" s="211"/>
      <c r="J1" s="211"/>
      <c r="K1" s="211"/>
      <c r="L1" s="211"/>
      <c r="M1" s="211"/>
      <c r="N1" s="211"/>
      <c r="O1" s="211"/>
      <c r="P1" s="212"/>
    </row>
    <row r="2" spans="1:17" s="29" customFormat="1" ht="28.5" customHeight="1" thickBot="1" x14ac:dyDescent="0.25">
      <c r="A2" s="432" t="s">
        <v>25</v>
      </c>
      <c r="B2" s="433"/>
      <c r="C2" s="434">
        <f>Configuration!C2</f>
        <v>0</v>
      </c>
      <c r="D2" s="434"/>
      <c r="E2" s="435" t="s">
        <v>4</v>
      </c>
      <c r="F2" s="433"/>
      <c r="G2" s="434">
        <f>Configuration!G3</f>
        <v>0</v>
      </c>
      <c r="H2" s="434"/>
      <c r="I2" s="434"/>
      <c r="J2" s="436"/>
      <c r="K2" s="91" t="s">
        <v>1</v>
      </c>
      <c r="L2" s="437">
        <f>Configuration!B5</f>
        <v>0</v>
      </c>
      <c r="M2" s="437"/>
      <c r="N2" s="437"/>
      <c r="O2" s="437"/>
      <c r="P2" s="438"/>
      <c r="Q2" s="30"/>
    </row>
    <row r="3" spans="1:17" s="49" customFormat="1" ht="19.5" customHeight="1" x14ac:dyDescent="0.2">
      <c r="A3" s="78" t="s">
        <v>39</v>
      </c>
      <c r="B3" s="417" t="s">
        <v>40</v>
      </c>
      <c r="C3" s="418"/>
      <c r="D3" s="418"/>
      <c r="E3" s="418"/>
      <c r="F3" s="418"/>
      <c r="G3" s="418"/>
      <c r="H3" s="418"/>
      <c r="I3" s="418"/>
      <c r="J3" s="418"/>
      <c r="K3" s="418"/>
      <c r="L3" s="419"/>
      <c r="M3" s="216" t="s">
        <v>33</v>
      </c>
      <c r="N3" s="439"/>
      <c r="O3" s="92"/>
      <c r="P3" s="48"/>
    </row>
    <row r="4" spans="1:17" s="51" customFormat="1" ht="19.5" customHeight="1" x14ac:dyDescent="0.2">
      <c r="A4" s="50"/>
      <c r="B4" s="227" t="s">
        <v>144</v>
      </c>
      <c r="C4" s="228"/>
      <c r="D4" s="228"/>
      <c r="E4" s="229"/>
      <c r="F4" s="248" t="s">
        <v>146</v>
      </c>
      <c r="G4" s="325"/>
      <c r="H4" s="325"/>
      <c r="I4" s="325"/>
      <c r="J4" s="325"/>
      <c r="K4" s="325"/>
      <c r="L4" s="326"/>
      <c r="M4" s="409" t="s">
        <v>147</v>
      </c>
      <c r="N4" s="424"/>
      <c r="O4" s="287"/>
      <c r="P4" s="288"/>
    </row>
    <row r="5" spans="1:17" s="51" customFormat="1" ht="19.5" customHeight="1" x14ac:dyDescent="0.2">
      <c r="A5" s="50"/>
      <c r="B5" s="227" t="s">
        <v>67</v>
      </c>
      <c r="C5" s="228"/>
      <c r="D5" s="228"/>
      <c r="E5" s="229"/>
      <c r="F5" s="248" t="s">
        <v>145</v>
      </c>
      <c r="G5" s="325"/>
      <c r="H5" s="325"/>
      <c r="I5" s="325"/>
      <c r="J5" s="325"/>
      <c r="K5" s="325"/>
      <c r="L5" s="326"/>
      <c r="M5" s="409">
        <v>3195</v>
      </c>
      <c r="N5" s="424"/>
      <c r="O5" s="287">
        <f>M5*A5</f>
        <v>0</v>
      </c>
      <c r="P5" s="288"/>
    </row>
    <row r="6" spans="1:17" s="51" customFormat="1" ht="19.5" customHeight="1" thickBot="1" x14ac:dyDescent="0.25">
      <c r="A6" s="176"/>
      <c r="B6" s="449" t="s">
        <v>66</v>
      </c>
      <c r="C6" s="450"/>
      <c r="D6" s="450"/>
      <c r="E6" s="451"/>
      <c r="F6" s="452" t="s">
        <v>148</v>
      </c>
      <c r="G6" s="453"/>
      <c r="H6" s="453"/>
      <c r="I6" s="453"/>
      <c r="J6" s="453"/>
      <c r="K6" s="453"/>
      <c r="L6" s="454"/>
      <c r="M6" s="440">
        <v>1595</v>
      </c>
      <c r="N6" s="441"/>
      <c r="O6" s="415">
        <f>SUM(M6*A6)</f>
        <v>0</v>
      </c>
      <c r="P6" s="416"/>
    </row>
    <row r="7" spans="1:17" s="51" customFormat="1" ht="31.9" customHeight="1" x14ac:dyDescent="0.2">
      <c r="A7" s="78" t="s">
        <v>39</v>
      </c>
      <c r="B7" s="417" t="s">
        <v>158</v>
      </c>
      <c r="C7" s="418"/>
      <c r="D7" s="418"/>
      <c r="E7" s="418"/>
      <c r="F7" s="418"/>
      <c r="G7" s="418"/>
      <c r="H7" s="418"/>
      <c r="I7" s="418"/>
      <c r="J7" s="418"/>
      <c r="K7" s="418"/>
      <c r="L7" s="419"/>
      <c r="M7" s="420" t="s">
        <v>33</v>
      </c>
      <c r="N7" s="421"/>
      <c r="O7" s="92"/>
      <c r="P7" s="175"/>
    </row>
    <row r="8" spans="1:17" s="51" customFormat="1" ht="19.5" customHeight="1" x14ac:dyDescent="0.2">
      <c r="A8" s="50"/>
      <c r="B8" s="227" t="s">
        <v>122</v>
      </c>
      <c r="C8" s="291"/>
      <c r="D8" s="291"/>
      <c r="E8" s="292"/>
      <c r="F8" s="248" t="s">
        <v>123</v>
      </c>
      <c r="G8" s="422"/>
      <c r="H8" s="422"/>
      <c r="I8" s="422"/>
      <c r="J8" s="422"/>
      <c r="K8" s="422"/>
      <c r="L8" s="423"/>
      <c r="M8" s="409" t="s">
        <v>18</v>
      </c>
      <c r="N8" s="424"/>
      <c r="O8" s="287"/>
      <c r="P8" s="288"/>
    </row>
    <row r="9" spans="1:17" s="51" customFormat="1" ht="19.5" customHeight="1" x14ac:dyDescent="0.2">
      <c r="A9" s="52"/>
      <c r="B9" s="248">
        <v>27360</v>
      </c>
      <c r="C9" s="249"/>
      <c r="D9" s="249"/>
      <c r="E9" s="250"/>
      <c r="F9" s="227" t="s">
        <v>151</v>
      </c>
      <c r="G9" s="246"/>
      <c r="H9" s="246"/>
      <c r="I9" s="246"/>
      <c r="J9" s="246"/>
      <c r="K9" s="246"/>
      <c r="L9" s="247"/>
      <c r="M9" s="428">
        <v>400</v>
      </c>
      <c r="N9" s="429"/>
      <c r="O9" s="287">
        <f t="shared" ref="O9:O10" si="0">M9*A9</f>
        <v>0</v>
      </c>
      <c r="P9" s="288"/>
    </row>
    <row r="10" spans="1:17" s="51" customFormat="1" ht="19.5" customHeight="1" x14ac:dyDescent="0.2">
      <c r="A10" s="53"/>
      <c r="B10" s="248">
        <v>27361</v>
      </c>
      <c r="C10" s="422"/>
      <c r="D10" s="422"/>
      <c r="E10" s="423"/>
      <c r="F10" s="227" t="s">
        <v>152</v>
      </c>
      <c r="G10" s="291"/>
      <c r="H10" s="291"/>
      <c r="I10" s="291"/>
      <c r="J10" s="291"/>
      <c r="K10" s="291"/>
      <c r="L10" s="292"/>
      <c r="M10" s="428">
        <v>800</v>
      </c>
      <c r="N10" s="429"/>
      <c r="O10" s="287">
        <f t="shared" si="0"/>
        <v>0</v>
      </c>
      <c r="P10" s="288"/>
    </row>
    <row r="11" spans="1:17" s="51" customFormat="1" ht="19.5" customHeight="1" x14ac:dyDescent="0.2">
      <c r="A11" s="52"/>
      <c r="B11" s="232">
        <v>27362</v>
      </c>
      <c r="C11" s="233"/>
      <c r="D11" s="233"/>
      <c r="E11" s="234"/>
      <c r="F11" s="227" t="s">
        <v>124</v>
      </c>
      <c r="G11" s="246"/>
      <c r="H11" s="246"/>
      <c r="I11" s="246"/>
      <c r="J11" s="246"/>
      <c r="K11" s="246"/>
      <c r="L11" s="247"/>
      <c r="M11" s="428">
        <v>475</v>
      </c>
      <c r="N11" s="429"/>
      <c r="O11" s="287">
        <f>M11*A11</f>
        <v>0</v>
      </c>
      <c r="P11" s="288"/>
    </row>
    <row r="12" spans="1:17" s="51" customFormat="1" ht="19.5" customHeight="1" thickBot="1" x14ac:dyDescent="0.25">
      <c r="A12" s="145"/>
      <c r="B12" s="442">
        <v>27363</v>
      </c>
      <c r="C12" s="443"/>
      <c r="D12" s="443"/>
      <c r="E12" s="444"/>
      <c r="F12" s="398" t="s">
        <v>125</v>
      </c>
      <c r="G12" s="445"/>
      <c r="H12" s="445"/>
      <c r="I12" s="445"/>
      <c r="J12" s="445"/>
      <c r="K12" s="445"/>
      <c r="L12" s="446"/>
      <c r="M12" s="447">
        <v>950</v>
      </c>
      <c r="N12" s="448"/>
      <c r="O12" s="415">
        <f>M12*A12</f>
        <v>0</v>
      </c>
      <c r="P12" s="416"/>
    </row>
    <row r="13" spans="1:17" s="51" customFormat="1" ht="41.25" customHeight="1" x14ac:dyDescent="0.2">
      <c r="A13" s="179" t="s">
        <v>39</v>
      </c>
      <c r="B13" s="425" t="s">
        <v>138</v>
      </c>
      <c r="C13" s="426"/>
      <c r="D13" s="426"/>
      <c r="E13" s="426"/>
      <c r="F13" s="426"/>
      <c r="G13" s="426"/>
      <c r="H13" s="426"/>
      <c r="I13" s="426"/>
      <c r="J13" s="426"/>
      <c r="K13" s="426"/>
      <c r="L13" s="426"/>
      <c r="M13" s="426"/>
      <c r="N13" s="427"/>
      <c r="O13" s="180"/>
      <c r="P13" s="181"/>
      <c r="Q13" s="187"/>
    </row>
    <row r="14" spans="1:17" s="51" customFormat="1" ht="30" customHeight="1" x14ac:dyDescent="0.2">
      <c r="A14" s="182"/>
      <c r="B14" s="455" t="s">
        <v>157</v>
      </c>
      <c r="C14" s="456"/>
      <c r="D14" s="456"/>
      <c r="E14" s="456"/>
      <c r="F14" s="456"/>
      <c r="G14" s="456"/>
      <c r="H14" s="456"/>
      <c r="I14" s="456"/>
      <c r="J14" s="456"/>
      <c r="K14" s="456"/>
      <c r="L14" s="456"/>
      <c r="M14" s="456"/>
      <c r="N14" s="457"/>
      <c r="O14" s="183"/>
      <c r="P14" s="184"/>
    </row>
    <row r="15" spans="1:17" s="51" customFormat="1" ht="19.5" customHeight="1" x14ac:dyDescent="0.2">
      <c r="A15" s="185"/>
      <c r="B15" s="227" t="s">
        <v>139</v>
      </c>
      <c r="C15" s="291"/>
      <c r="D15" s="291"/>
      <c r="E15" s="292"/>
      <c r="F15" s="248" t="s">
        <v>140</v>
      </c>
      <c r="G15" s="422"/>
      <c r="H15" s="422"/>
      <c r="I15" s="422"/>
      <c r="J15" s="422"/>
      <c r="K15" s="422"/>
      <c r="L15" s="423"/>
      <c r="M15" s="409">
        <v>46995</v>
      </c>
      <c r="N15" s="424"/>
      <c r="O15" s="287">
        <f t="shared" ref="O15:O17" si="1">M15*A15</f>
        <v>0</v>
      </c>
      <c r="P15" s="288"/>
    </row>
    <row r="16" spans="1:17" s="51" customFormat="1" ht="19.5" customHeight="1" x14ac:dyDescent="0.2">
      <c r="A16" s="186"/>
      <c r="B16" s="227" t="s">
        <v>139</v>
      </c>
      <c r="C16" s="291"/>
      <c r="D16" s="291"/>
      <c r="E16" s="292"/>
      <c r="F16" s="248" t="s">
        <v>141</v>
      </c>
      <c r="G16" s="422"/>
      <c r="H16" s="422"/>
      <c r="I16" s="422"/>
      <c r="J16" s="422"/>
      <c r="K16" s="422"/>
      <c r="L16" s="423"/>
      <c r="M16" s="409">
        <v>53995</v>
      </c>
      <c r="N16" s="424"/>
      <c r="O16" s="287">
        <f t="shared" si="1"/>
        <v>0</v>
      </c>
      <c r="P16" s="288"/>
    </row>
    <row r="17" spans="1:21" s="51" customFormat="1" ht="19.5" customHeight="1" thickBot="1" x14ac:dyDescent="0.25">
      <c r="A17" s="186"/>
      <c r="B17" s="227" t="s">
        <v>139</v>
      </c>
      <c r="C17" s="291"/>
      <c r="D17" s="291"/>
      <c r="E17" s="292"/>
      <c r="F17" s="248" t="s">
        <v>142</v>
      </c>
      <c r="G17" s="422"/>
      <c r="H17" s="422"/>
      <c r="I17" s="422"/>
      <c r="J17" s="422"/>
      <c r="K17" s="422"/>
      <c r="L17" s="423"/>
      <c r="M17" s="409">
        <v>47495</v>
      </c>
      <c r="N17" s="424"/>
      <c r="O17" s="415">
        <f t="shared" si="1"/>
        <v>0</v>
      </c>
      <c r="P17" s="416"/>
    </row>
    <row r="18" spans="1:21" s="49" customFormat="1" ht="19.5" customHeight="1" x14ac:dyDescent="0.2">
      <c r="A18" s="152" t="s">
        <v>39</v>
      </c>
      <c r="B18" s="237" t="s">
        <v>41</v>
      </c>
      <c r="C18" s="238"/>
      <c r="D18" s="238"/>
      <c r="E18" s="238"/>
      <c r="F18" s="238"/>
      <c r="G18" s="238"/>
      <c r="H18" s="238"/>
      <c r="I18" s="238"/>
      <c r="J18" s="238"/>
      <c r="K18" s="238"/>
      <c r="L18" s="239"/>
      <c r="M18" s="216" t="s">
        <v>33</v>
      </c>
      <c r="N18" s="439"/>
      <c r="O18" s="188"/>
      <c r="P18" s="189"/>
    </row>
    <row r="19" spans="1:21" s="49" customFormat="1" ht="19.5" customHeight="1" x14ac:dyDescent="0.2">
      <c r="A19" s="50"/>
      <c r="B19" s="232" t="s">
        <v>94</v>
      </c>
      <c r="C19" s="233"/>
      <c r="D19" s="233"/>
      <c r="E19" s="234"/>
      <c r="F19" s="227" t="s">
        <v>104</v>
      </c>
      <c r="G19" s="246"/>
      <c r="H19" s="246"/>
      <c r="I19" s="246"/>
      <c r="J19" s="246"/>
      <c r="K19" s="246"/>
      <c r="L19" s="247"/>
      <c r="M19" s="430">
        <v>5490</v>
      </c>
      <c r="N19" s="431"/>
      <c r="O19" s="287">
        <f>M19*A19</f>
        <v>0</v>
      </c>
      <c r="P19" s="288"/>
    </row>
    <row r="20" spans="1:21" s="49" customFormat="1" ht="19.5" customHeight="1" x14ac:dyDescent="0.2">
      <c r="A20" s="50"/>
      <c r="B20" s="232" t="s">
        <v>93</v>
      </c>
      <c r="C20" s="233"/>
      <c r="D20" s="233"/>
      <c r="E20" s="234"/>
      <c r="F20" s="227" t="s">
        <v>105</v>
      </c>
      <c r="G20" s="246"/>
      <c r="H20" s="246"/>
      <c r="I20" s="246"/>
      <c r="J20" s="246"/>
      <c r="K20" s="246"/>
      <c r="L20" s="247"/>
      <c r="M20" s="430">
        <v>5995</v>
      </c>
      <c r="N20" s="431"/>
      <c r="O20" s="287">
        <f>M20*A20</f>
        <v>0</v>
      </c>
      <c r="P20" s="288"/>
    </row>
    <row r="21" spans="1:21" s="49" customFormat="1" ht="19.5" customHeight="1" x14ac:dyDescent="0.2">
      <c r="A21" s="50"/>
      <c r="B21" s="232" t="s">
        <v>97</v>
      </c>
      <c r="C21" s="233"/>
      <c r="D21" s="233"/>
      <c r="E21" s="234"/>
      <c r="F21" s="227" t="s">
        <v>98</v>
      </c>
      <c r="G21" s="246"/>
      <c r="H21" s="246"/>
      <c r="I21" s="246"/>
      <c r="J21" s="246"/>
      <c r="K21" s="246"/>
      <c r="L21" s="247"/>
      <c r="M21" s="430">
        <v>7295</v>
      </c>
      <c r="N21" s="431"/>
      <c r="O21" s="287">
        <f>M21*A21</f>
        <v>0</v>
      </c>
      <c r="P21" s="288"/>
    </row>
    <row r="22" spans="1:21" s="49" customFormat="1" ht="19.5" customHeight="1" x14ac:dyDescent="0.2">
      <c r="A22" s="50"/>
      <c r="B22" s="248" t="s">
        <v>88</v>
      </c>
      <c r="C22" s="249"/>
      <c r="D22" s="249"/>
      <c r="E22" s="250"/>
      <c r="F22" s="227" t="s">
        <v>89</v>
      </c>
      <c r="G22" s="246"/>
      <c r="H22" s="246"/>
      <c r="I22" s="246"/>
      <c r="J22" s="246"/>
      <c r="K22" s="246"/>
      <c r="L22" s="247"/>
      <c r="M22" s="430">
        <v>1575</v>
      </c>
      <c r="N22" s="431"/>
      <c r="O22" s="287">
        <f>M22*A22</f>
        <v>0</v>
      </c>
      <c r="P22" s="288"/>
    </row>
    <row r="23" spans="1:21" s="29" customFormat="1" ht="19.5" customHeight="1" thickBot="1" x14ac:dyDescent="0.25">
      <c r="A23" s="106"/>
      <c r="B23" s="477" t="s">
        <v>103</v>
      </c>
      <c r="C23" s="478"/>
      <c r="D23" s="478"/>
      <c r="E23" s="479"/>
      <c r="F23" s="252" t="s">
        <v>162</v>
      </c>
      <c r="G23" s="480"/>
      <c r="H23" s="480"/>
      <c r="I23" s="480"/>
      <c r="J23" s="480"/>
      <c r="K23" s="480"/>
      <c r="L23" s="481"/>
      <c r="M23" s="482">
        <v>745</v>
      </c>
      <c r="N23" s="483"/>
      <c r="O23" s="484">
        <f>M23*A23</f>
        <v>0</v>
      </c>
      <c r="P23" s="485"/>
    </row>
    <row r="24" spans="1:21" s="51" customFormat="1" ht="17.25" customHeight="1" thickBot="1" x14ac:dyDescent="0.25">
      <c r="A24" s="139"/>
      <c r="B24" s="475" t="s">
        <v>95</v>
      </c>
      <c r="C24" s="475"/>
      <c r="D24" s="475"/>
      <c r="E24" s="475"/>
      <c r="F24" s="475"/>
      <c r="G24" s="475"/>
      <c r="H24" s="475"/>
      <c r="I24" s="475"/>
      <c r="J24" s="475"/>
      <c r="K24" s="475"/>
      <c r="L24" s="475"/>
      <c r="M24" s="475"/>
      <c r="N24" s="475"/>
      <c r="O24" s="475"/>
      <c r="P24" s="476"/>
    </row>
    <row r="25" spans="1:21" s="51" customFormat="1" ht="36" customHeight="1" thickBot="1" x14ac:dyDescent="0.3">
      <c r="A25" s="471" t="s">
        <v>37</v>
      </c>
      <c r="B25" s="472"/>
      <c r="C25" s="473"/>
      <c r="D25" s="473"/>
      <c r="E25" s="473"/>
      <c r="F25" s="473"/>
      <c r="G25" s="473"/>
      <c r="H25" s="473"/>
      <c r="I25" s="474"/>
      <c r="J25" s="93"/>
      <c r="K25" s="467" t="s">
        <v>42</v>
      </c>
      <c r="L25" s="468"/>
      <c r="M25" s="468"/>
      <c r="N25" s="468"/>
      <c r="O25" s="469">
        <f>SUM(O4:P23)</f>
        <v>0</v>
      </c>
      <c r="P25" s="470"/>
    </row>
    <row r="26" spans="1:21" s="51" customFormat="1" ht="27" customHeight="1" x14ac:dyDescent="0.25">
      <c r="A26" s="458"/>
      <c r="B26" s="459"/>
      <c r="C26" s="459"/>
      <c r="D26" s="459"/>
      <c r="E26" s="459"/>
      <c r="F26" s="459"/>
      <c r="G26" s="459"/>
      <c r="H26" s="459"/>
      <c r="I26" s="460"/>
      <c r="J26" s="93"/>
      <c r="K26" s="94"/>
      <c r="L26" s="94"/>
      <c r="M26" s="94"/>
      <c r="N26" s="94"/>
      <c r="O26" s="43"/>
      <c r="P26" s="44"/>
    </row>
    <row r="27" spans="1:21" s="51" customFormat="1" ht="62.25" customHeight="1" x14ac:dyDescent="0.25">
      <c r="A27" s="461"/>
      <c r="B27" s="462"/>
      <c r="C27" s="462"/>
      <c r="D27" s="462"/>
      <c r="E27" s="462"/>
      <c r="F27" s="462"/>
      <c r="G27" s="462"/>
      <c r="H27" s="462"/>
      <c r="I27" s="463"/>
      <c r="J27" s="93"/>
      <c r="K27" s="94"/>
      <c r="L27" s="94"/>
      <c r="M27" s="94"/>
      <c r="N27" s="94"/>
      <c r="O27" s="43"/>
      <c r="P27" s="44"/>
    </row>
    <row r="28" spans="1:21" s="51" customFormat="1" ht="62.25" customHeight="1" x14ac:dyDescent="0.25">
      <c r="A28" s="461"/>
      <c r="B28" s="462"/>
      <c r="C28" s="462"/>
      <c r="D28" s="462"/>
      <c r="E28" s="462"/>
      <c r="F28" s="462"/>
      <c r="G28" s="462"/>
      <c r="H28" s="462"/>
      <c r="I28" s="463"/>
      <c r="J28" s="93"/>
      <c r="K28" s="94"/>
      <c r="L28" s="94"/>
      <c r="M28" s="94"/>
      <c r="N28" s="94"/>
      <c r="O28" s="43"/>
      <c r="P28" s="44"/>
    </row>
    <row r="29" spans="1:21" s="51" customFormat="1" ht="27" customHeight="1" thickBot="1" x14ac:dyDescent="0.3">
      <c r="A29" s="464"/>
      <c r="B29" s="465"/>
      <c r="C29" s="465"/>
      <c r="D29" s="465"/>
      <c r="E29" s="465"/>
      <c r="F29" s="465"/>
      <c r="G29" s="465"/>
      <c r="H29" s="465"/>
      <c r="I29" s="466"/>
      <c r="J29" s="93"/>
      <c r="K29" s="94"/>
      <c r="L29" s="94"/>
      <c r="M29" s="94"/>
      <c r="N29" s="94"/>
      <c r="O29" s="43"/>
      <c r="P29" s="44"/>
    </row>
    <row r="30" spans="1:21" s="29" customFormat="1" ht="36" customHeight="1" x14ac:dyDescent="0.2">
      <c r="A30" s="278" t="s">
        <v>163</v>
      </c>
      <c r="B30" s="279"/>
      <c r="C30" s="279"/>
      <c r="D30" s="279"/>
      <c r="E30" s="279"/>
      <c r="F30" s="279"/>
      <c r="G30" s="279"/>
      <c r="H30" s="279"/>
      <c r="I30" s="279"/>
      <c r="J30" s="279"/>
      <c r="K30" s="279"/>
      <c r="L30" s="279"/>
      <c r="M30" s="279"/>
      <c r="N30" s="279"/>
      <c r="O30" s="279"/>
      <c r="P30" s="280"/>
      <c r="Q30" s="45"/>
      <c r="R30" s="45"/>
      <c r="S30" s="45"/>
      <c r="T30" s="45"/>
      <c r="U30" s="45"/>
    </row>
    <row r="31" spans="1:21" s="29" customFormat="1" ht="16.5" customHeight="1" thickBot="1" x14ac:dyDescent="0.25">
      <c r="A31" s="275" t="s">
        <v>161</v>
      </c>
      <c r="B31" s="276"/>
      <c r="C31" s="276"/>
      <c r="D31" s="276"/>
      <c r="E31" s="276"/>
      <c r="F31" s="276"/>
      <c r="G31" s="276"/>
      <c r="H31" s="276"/>
      <c r="I31" s="276"/>
      <c r="J31" s="276"/>
      <c r="K31" s="276"/>
      <c r="L31" s="276"/>
      <c r="M31" s="276"/>
      <c r="N31" s="276"/>
      <c r="O31" s="276"/>
      <c r="P31" s="277"/>
      <c r="Q31" s="46"/>
      <c r="R31" s="46"/>
      <c r="S31" s="46"/>
      <c r="T31" s="46"/>
      <c r="U31" s="46"/>
    </row>
  </sheetData>
  <sheetProtection algorithmName="SHA-512" hashValue="FRbIk7CuHhkuO7Hx2i73e8ppLvtEyruTiKZN+2iT7j+juDCKrJgi8Nvk0nuZC/+I4wJi32C6ONt1qeUsELmQ3A==" saltValue="RfaDGC7du29HMGNyYVAWag==" spinCount="100000" sheet="1" formatCells="0"/>
  <mergeCells count="86">
    <mergeCell ref="B24:P24"/>
    <mergeCell ref="B23:E23"/>
    <mergeCell ref="F23:L23"/>
    <mergeCell ref="M23:N23"/>
    <mergeCell ref="O23:P23"/>
    <mergeCell ref="A31:P31"/>
    <mergeCell ref="A26:I29"/>
    <mergeCell ref="A30:P30"/>
    <mergeCell ref="K25:N25"/>
    <mergeCell ref="O25:P25"/>
    <mergeCell ref="A25:B25"/>
    <mergeCell ref="C25:I25"/>
    <mergeCell ref="O22:P22"/>
    <mergeCell ref="O19:P19"/>
    <mergeCell ref="O20:P20"/>
    <mergeCell ref="O8:P8"/>
    <mergeCell ref="B14:N14"/>
    <mergeCell ref="B15:E15"/>
    <mergeCell ref="F15:L15"/>
    <mergeCell ref="M15:N15"/>
    <mergeCell ref="O15:P15"/>
    <mergeCell ref="B16:E16"/>
    <mergeCell ref="F16:L16"/>
    <mergeCell ref="M16:N16"/>
    <mergeCell ref="O16:P16"/>
    <mergeCell ref="O21:P21"/>
    <mergeCell ref="B22:E22"/>
    <mergeCell ref="F22:L22"/>
    <mergeCell ref="M6:N6"/>
    <mergeCell ref="M19:N19"/>
    <mergeCell ref="M18:N18"/>
    <mergeCell ref="O11:P11"/>
    <mergeCell ref="B12:E12"/>
    <mergeCell ref="F12:L12"/>
    <mergeCell ref="M12:N12"/>
    <mergeCell ref="O12:P12"/>
    <mergeCell ref="O6:P6"/>
    <mergeCell ref="B6:E6"/>
    <mergeCell ref="F6:L6"/>
    <mergeCell ref="O9:P9"/>
    <mergeCell ref="O10:P10"/>
    <mergeCell ref="B11:E11"/>
    <mergeCell ref="F11:L11"/>
    <mergeCell ref="M11:N11"/>
    <mergeCell ref="O4:P4"/>
    <mergeCell ref="B5:E5"/>
    <mergeCell ref="B3:L3"/>
    <mergeCell ref="M3:N3"/>
    <mergeCell ref="B4:E4"/>
    <mergeCell ref="F4:L4"/>
    <mergeCell ref="M4:N4"/>
    <mergeCell ref="F5:L5"/>
    <mergeCell ref="M5:N5"/>
    <mergeCell ref="O5:P5"/>
    <mergeCell ref="A1:P1"/>
    <mergeCell ref="A2:B2"/>
    <mergeCell ref="C2:D2"/>
    <mergeCell ref="E2:F2"/>
    <mergeCell ref="G2:J2"/>
    <mergeCell ref="L2:P2"/>
    <mergeCell ref="B17:E17"/>
    <mergeCell ref="F17:L17"/>
    <mergeCell ref="M17:N17"/>
    <mergeCell ref="M22:N22"/>
    <mergeCell ref="M21:N21"/>
    <mergeCell ref="B20:E20"/>
    <mergeCell ref="F20:L20"/>
    <mergeCell ref="M20:N20"/>
    <mergeCell ref="B21:E21"/>
    <mergeCell ref="F21:L21"/>
    <mergeCell ref="O17:P17"/>
    <mergeCell ref="B19:E19"/>
    <mergeCell ref="F19:L19"/>
    <mergeCell ref="B7:L7"/>
    <mergeCell ref="M7:N7"/>
    <mergeCell ref="B8:E8"/>
    <mergeCell ref="F8:L8"/>
    <mergeCell ref="M8:N8"/>
    <mergeCell ref="B18:L18"/>
    <mergeCell ref="B13:N13"/>
    <mergeCell ref="B9:E9"/>
    <mergeCell ref="F9:L9"/>
    <mergeCell ref="M9:N9"/>
    <mergeCell ref="B10:E10"/>
    <mergeCell ref="F10:L10"/>
    <mergeCell ref="M10:N10"/>
  </mergeCells>
  <printOptions horizontalCentered="1"/>
  <pageMargins left="0.6" right="0.45" top="0.5" bottom="0.5" header="0.3" footer="0.3"/>
  <pageSetup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J42"/>
  <sheetViews>
    <sheetView showGridLines="0" zoomScaleNormal="100" workbookViewId="0">
      <selection activeCell="A8" sqref="A8"/>
    </sheetView>
  </sheetViews>
  <sheetFormatPr defaultColWidth="3.42578125" defaultRowHeight="12.75" x14ac:dyDescent="0.2"/>
  <cols>
    <col min="1" max="1" width="2.42578125" style="2" customWidth="1"/>
    <col min="2" max="2" width="6.5703125" style="2" customWidth="1"/>
    <col min="3" max="3" width="6.7109375" style="1" customWidth="1"/>
    <col min="4" max="15" width="5.7109375" style="1" customWidth="1"/>
    <col min="16" max="16" width="9.5703125" style="1" customWidth="1"/>
    <col min="17" max="17" width="11.7109375" style="1" customWidth="1"/>
    <col min="18" max="18" width="3.28515625" style="1" customWidth="1"/>
    <col min="19" max="19" width="2.42578125" style="2" customWidth="1"/>
    <col min="20" max="20" width="9.28515625" style="2" customWidth="1"/>
    <col min="21" max="22" width="9.28515625" style="13" customWidth="1"/>
    <col min="23" max="34" width="9.28515625" style="2" customWidth="1"/>
    <col min="35" max="246" width="9.28515625" style="1" customWidth="1"/>
    <col min="247" max="247" width="5.5703125" style="1" customWidth="1"/>
    <col min="248" max="248" width="3.42578125" style="1" customWidth="1"/>
    <col min="249" max="249" width="4.7109375" style="1" customWidth="1"/>
    <col min="250" max="250" width="3.5703125" style="1" customWidth="1"/>
    <col min="251" max="16384" width="3.42578125" style="1"/>
  </cols>
  <sheetData>
    <row r="1" spans="1:36" ht="28.5" customHeight="1" x14ac:dyDescent="0.2">
      <c r="A1" s="210" t="s">
        <v>60</v>
      </c>
      <c r="B1" s="211"/>
      <c r="C1" s="211"/>
      <c r="D1" s="211"/>
      <c r="E1" s="211"/>
      <c r="F1" s="211"/>
      <c r="G1" s="211"/>
      <c r="H1" s="211"/>
      <c r="I1" s="211"/>
      <c r="J1" s="211"/>
      <c r="K1" s="211"/>
      <c r="L1" s="211"/>
      <c r="M1" s="211"/>
      <c r="N1" s="211"/>
      <c r="O1" s="211"/>
      <c r="P1" s="211"/>
      <c r="Q1" s="211"/>
      <c r="R1" s="212"/>
      <c r="AI1" s="2"/>
      <c r="AJ1" s="2"/>
    </row>
    <row r="2" spans="1:36" s="2" customFormat="1" ht="65.25" customHeight="1" x14ac:dyDescent="0.2">
      <c r="A2" s="15"/>
      <c r="C2" s="9"/>
      <c r="D2" s="9"/>
      <c r="E2" s="9"/>
      <c r="F2" s="9"/>
      <c r="G2" s="9"/>
      <c r="H2" s="10"/>
      <c r="I2" s="11"/>
      <c r="J2" s="11"/>
      <c r="K2" s="11"/>
      <c r="L2" s="11"/>
      <c r="M2" s="11"/>
      <c r="N2" s="11"/>
      <c r="O2" s="11"/>
      <c r="P2" s="11"/>
      <c r="Q2" s="11"/>
      <c r="R2" s="12"/>
      <c r="U2" s="13"/>
      <c r="V2" s="13"/>
    </row>
    <row r="3" spans="1:36" s="17" customFormat="1" ht="78.75" customHeight="1" x14ac:dyDescent="0.2">
      <c r="A3" s="18"/>
      <c r="C3" s="61"/>
      <c r="D3" s="496" t="s">
        <v>5</v>
      </c>
      <c r="E3" s="504"/>
      <c r="F3" s="505" t="s">
        <v>54</v>
      </c>
      <c r="G3" s="506"/>
      <c r="H3" s="496" t="s">
        <v>6</v>
      </c>
      <c r="I3" s="497"/>
      <c r="J3" s="505" t="s">
        <v>7</v>
      </c>
      <c r="K3" s="507"/>
      <c r="L3" s="496" t="s">
        <v>22</v>
      </c>
      <c r="M3" s="497"/>
      <c r="N3" s="496" t="s">
        <v>10</v>
      </c>
      <c r="O3" s="497"/>
      <c r="P3" s="61"/>
      <c r="Q3" s="61"/>
      <c r="R3" s="19"/>
      <c r="U3" s="215" t="s">
        <v>10</v>
      </c>
      <c r="V3" s="215"/>
    </row>
    <row r="4" spans="1:36" s="17" customFormat="1" ht="4.5" customHeight="1" x14ac:dyDescent="0.2">
      <c r="A4" s="18"/>
      <c r="C4" s="61"/>
      <c r="D4" s="21"/>
      <c r="E4" s="64"/>
      <c r="F4" s="62"/>
      <c r="G4" s="63"/>
      <c r="H4" s="21"/>
      <c r="I4" s="23"/>
      <c r="J4" s="62"/>
      <c r="K4" s="22"/>
      <c r="L4" s="21"/>
      <c r="M4" s="23"/>
      <c r="N4" s="501"/>
      <c r="O4" s="502"/>
      <c r="P4" s="61"/>
      <c r="Q4" s="61"/>
      <c r="R4" s="19"/>
      <c r="U4" s="20"/>
      <c r="V4" s="20"/>
    </row>
    <row r="5" spans="1:36" ht="18" customHeight="1" x14ac:dyDescent="0.2">
      <c r="A5" s="15"/>
      <c r="C5" s="72"/>
      <c r="D5" s="492" t="s">
        <v>63</v>
      </c>
      <c r="E5" s="493"/>
      <c r="F5" s="492" t="s">
        <v>64</v>
      </c>
      <c r="G5" s="493"/>
      <c r="H5" s="498">
        <v>120</v>
      </c>
      <c r="I5" s="499"/>
      <c r="J5" s="492">
        <v>15</v>
      </c>
      <c r="K5" s="500"/>
      <c r="L5" s="492" t="s">
        <v>23</v>
      </c>
      <c r="M5" s="493"/>
      <c r="N5" s="494">
        <v>114000</v>
      </c>
      <c r="O5" s="495"/>
      <c r="P5" s="140"/>
      <c r="Q5" s="140"/>
      <c r="R5" s="16"/>
      <c r="U5" s="209"/>
      <c r="V5" s="209"/>
    </row>
    <row r="6" spans="1:36" ht="18" customHeight="1" x14ac:dyDescent="0.2">
      <c r="A6" s="15"/>
      <c r="C6" s="72"/>
      <c r="D6" s="490" t="s">
        <v>63</v>
      </c>
      <c r="E6" s="491"/>
      <c r="F6" s="490" t="s">
        <v>64</v>
      </c>
      <c r="G6" s="491"/>
      <c r="H6" s="511">
        <v>120</v>
      </c>
      <c r="I6" s="512"/>
      <c r="J6" s="490">
        <v>20</v>
      </c>
      <c r="K6" s="515"/>
      <c r="L6" s="490" t="s">
        <v>23</v>
      </c>
      <c r="M6" s="491"/>
      <c r="N6" s="486">
        <v>112000</v>
      </c>
      <c r="O6" s="487"/>
      <c r="P6" s="140"/>
      <c r="Q6" s="140"/>
      <c r="R6" s="16"/>
      <c r="U6" s="209"/>
      <c r="V6" s="209"/>
    </row>
    <row r="7" spans="1:36" ht="18" customHeight="1" x14ac:dyDescent="0.2">
      <c r="A7" s="15"/>
      <c r="C7" s="72"/>
      <c r="D7" s="508" t="s">
        <v>63</v>
      </c>
      <c r="E7" s="509"/>
      <c r="F7" s="508" t="s">
        <v>64</v>
      </c>
      <c r="G7" s="509"/>
      <c r="H7" s="513">
        <v>132</v>
      </c>
      <c r="I7" s="514"/>
      <c r="J7" s="508">
        <v>22</v>
      </c>
      <c r="K7" s="510"/>
      <c r="L7" s="508" t="s">
        <v>23</v>
      </c>
      <c r="M7" s="509"/>
      <c r="N7" s="488">
        <v>117500</v>
      </c>
      <c r="O7" s="489"/>
      <c r="P7" s="140"/>
      <c r="Q7" s="140"/>
      <c r="R7" s="16"/>
      <c r="U7" s="209"/>
      <c r="V7" s="209"/>
    </row>
    <row r="8" spans="1:36" s="24" customFormat="1" ht="48.75" customHeight="1" x14ac:dyDescent="0.2">
      <c r="A8" s="74"/>
      <c r="C8" s="67"/>
      <c r="D8" s="67"/>
      <c r="E8" s="67"/>
      <c r="F8" s="67"/>
      <c r="G8" s="67"/>
      <c r="H8" s="69"/>
      <c r="I8" s="69"/>
      <c r="J8" s="67"/>
      <c r="K8" s="67"/>
      <c r="L8" s="67"/>
      <c r="M8" s="67"/>
      <c r="N8" s="71"/>
      <c r="O8" s="71"/>
      <c r="P8" s="69"/>
      <c r="Q8" s="69"/>
      <c r="R8" s="75"/>
      <c r="U8" s="76"/>
      <c r="V8" s="76"/>
    </row>
    <row r="9" spans="1:36" ht="15.75" customHeight="1" thickBot="1" x14ac:dyDescent="0.25">
      <c r="A9" s="200" t="s">
        <v>161</v>
      </c>
      <c r="B9" s="201"/>
      <c r="C9" s="201"/>
      <c r="D9" s="201"/>
      <c r="E9" s="201"/>
      <c r="F9" s="201"/>
      <c r="G9" s="201"/>
      <c r="H9" s="201"/>
      <c r="I9" s="201"/>
      <c r="J9" s="201"/>
      <c r="K9" s="201"/>
      <c r="L9" s="201"/>
      <c r="M9" s="201"/>
      <c r="N9" s="201"/>
      <c r="O9" s="201"/>
      <c r="P9" s="201"/>
      <c r="Q9" s="201"/>
      <c r="R9" s="503"/>
      <c r="S9" s="73"/>
    </row>
    <row r="10" spans="1:36" x14ac:dyDescent="0.2">
      <c r="C10" s="2"/>
      <c r="D10" s="2"/>
      <c r="E10" s="2"/>
      <c r="F10" s="2"/>
      <c r="G10" s="2"/>
      <c r="H10" s="2"/>
      <c r="I10" s="2"/>
      <c r="J10" s="2"/>
      <c r="K10" s="2"/>
      <c r="L10" s="2"/>
      <c r="M10" s="2"/>
      <c r="N10" s="2"/>
      <c r="O10" s="2"/>
      <c r="P10" s="2"/>
      <c r="Q10" s="2"/>
      <c r="R10" s="2"/>
    </row>
    <row r="11" spans="1:36" s="24" customFormat="1" x14ac:dyDescent="0.2">
      <c r="U11" s="25"/>
      <c r="V11" s="25"/>
    </row>
    <row r="12" spans="1:36" s="24" customFormat="1" x14ac:dyDescent="0.2">
      <c r="U12" s="25"/>
      <c r="V12" s="25"/>
    </row>
    <row r="13" spans="1:36" s="24" customFormat="1" x14ac:dyDescent="0.2">
      <c r="U13" s="25"/>
      <c r="V13" s="25"/>
    </row>
    <row r="14" spans="1:36" s="24" customFormat="1" x14ac:dyDescent="0.2">
      <c r="U14" s="25"/>
      <c r="V14" s="25"/>
    </row>
    <row r="15" spans="1:36" s="24" customFormat="1" x14ac:dyDescent="0.2">
      <c r="U15" s="25"/>
      <c r="V15" s="25"/>
    </row>
    <row r="16" spans="1:36" s="24" customFormat="1" x14ac:dyDescent="0.2">
      <c r="U16" s="25"/>
      <c r="V16" s="25"/>
    </row>
    <row r="17" spans="21:22" s="24" customFormat="1" x14ac:dyDescent="0.2">
      <c r="U17" s="25"/>
      <c r="V17" s="25"/>
    </row>
    <row r="18" spans="21:22" s="24" customFormat="1" x14ac:dyDescent="0.2">
      <c r="U18" s="25"/>
      <c r="V18" s="25"/>
    </row>
    <row r="19" spans="21:22" s="24" customFormat="1" x14ac:dyDescent="0.2">
      <c r="U19" s="25"/>
      <c r="V19" s="25"/>
    </row>
    <row r="20" spans="21:22" s="24" customFormat="1" x14ac:dyDescent="0.2">
      <c r="U20" s="25"/>
      <c r="V20" s="25"/>
    </row>
    <row r="21" spans="21:22" s="24" customFormat="1" x14ac:dyDescent="0.2">
      <c r="U21" s="25"/>
      <c r="V21" s="25"/>
    </row>
    <row r="22" spans="21:22" s="24" customFormat="1" x14ac:dyDescent="0.2">
      <c r="U22" s="25"/>
      <c r="V22" s="25"/>
    </row>
    <row r="23" spans="21:22" s="24" customFormat="1" x14ac:dyDescent="0.2">
      <c r="U23" s="25"/>
      <c r="V23" s="25"/>
    </row>
    <row r="24" spans="21:22" s="24" customFormat="1" x14ac:dyDescent="0.2">
      <c r="U24" s="25"/>
      <c r="V24" s="25"/>
    </row>
    <row r="25" spans="21:22" s="24" customFormat="1" x14ac:dyDescent="0.2">
      <c r="U25" s="25"/>
      <c r="V25" s="25"/>
    </row>
    <row r="26" spans="21:22" s="24" customFormat="1" x14ac:dyDescent="0.2">
      <c r="U26" s="25"/>
      <c r="V26" s="25"/>
    </row>
    <row r="27" spans="21:22" s="24" customFormat="1" x14ac:dyDescent="0.2">
      <c r="U27" s="25"/>
      <c r="V27" s="25"/>
    </row>
    <row r="28" spans="21:22" s="24" customFormat="1" x14ac:dyDescent="0.2">
      <c r="U28" s="25"/>
      <c r="V28" s="25"/>
    </row>
    <row r="29" spans="21:22" s="24" customFormat="1" x14ac:dyDescent="0.2">
      <c r="U29" s="25"/>
      <c r="V29" s="25"/>
    </row>
    <row r="30" spans="21:22" s="24" customFormat="1" x14ac:dyDescent="0.2">
      <c r="U30" s="25"/>
      <c r="V30" s="25"/>
    </row>
    <row r="31" spans="21:22" s="24" customFormat="1" x14ac:dyDescent="0.2">
      <c r="U31" s="25"/>
      <c r="V31" s="25"/>
    </row>
    <row r="32" spans="21:22" s="24" customFormat="1" x14ac:dyDescent="0.2">
      <c r="U32" s="25"/>
      <c r="V32" s="25"/>
    </row>
    <row r="33" spans="21:22" s="24" customFormat="1" x14ac:dyDescent="0.2">
      <c r="U33" s="25"/>
      <c r="V33" s="25"/>
    </row>
    <row r="34" spans="21:22" s="24" customFormat="1" x14ac:dyDescent="0.2">
      <c r="U34" s="25"/>
      <c r="V34" s="25"/>
    </row>
    <row r="35" spans="21:22" s="24" customFormat="1" x14ac:dyDescent="0.2">
      <c r="U35" s="25"/>
      <c r="V35" s="25"/>
    </row>
    <row r="36" spans="21:22" s="24" customFormat="1" x14ac:dyDescent="0.2">
      <c r="U36" s="25"/>
      <c r="V36" s="25"/>
    </row>
    <row r="37" spans="21:22" s="24" customFormat="1" x14ac:dyDescent="0.2">
      <c r="U37" s="25"/>
      <c r="V37" s="25"/>
    </row>
    <row r="38" spans="21:22" s="24" customFormat="1" x14ac:dyDescent="0.2">
      <c r="U38" s="25"/>
      <c r="V38" s="25"/>
    </row>
    <row r="39" spans="21:22" s="24" customFormat="1" x14ac:dyDescent="0.2">
      <c r="U39" s="25"/>
      <c r="V39" s="25"/>
    </row>
    <row r="40" spans="21:22" s="24" customFormat="1" x14ac:dyDescent="0.2">
      <c r="U40" s="25"/>
      <c r="V40" s="25"/>
    </row>
    <row r="41" spans="21:22" s="24" customFormat="1" x14ac:dyDescent="0.2">
      <c r="U41" s="25"/>
      <c r="V41" s="25"/>
    </row>
    <row r="42" spans="21:22" s="24" customFormat="1" x14ac:dyDescent="0.2">
      <c r="U42" s="25"/>
      <c r="V42" s="25"/>
    </row>
  </sheetData>
  <sheetProtection algorithmName="SHA-512" hashValue="1Yo1MP87KzHlSECVhzGNxADSt4me1WNW1EOkKwGY/pn8p3FA8qQmC8rOIlj9UW6d6z5wO+7kuI03Fx0NrNSUig==" saltValue="0yEquXkIaoezgdYd+fYwpw==" spinCount="100000" sheet="1" objects="1" scenarios="1"/>
  <mergeCells count="31">
    <mergeCell ref="A9:R9"/>
    <mergeCell ref="D3:E3"/>
    <mergeCell ref="F3:G3"/>
    <mergeCell ref="H3:I3"/>
    <mergeCell ref="J3:K3"/>
    <mergeCell ref="N3:O3"/>
    <mergeCell ref="D7:E7"/>
    <mergeCell ref="F7:G7"/>
    <mergeCell ref="L7:M7"/>
    <mergeCell ref="J7:K7"/>
    <mergeCell ref="H6:I6"/>
    <mergeCell ref="H7:I7"/>
    <mergeCell ref="J6:K6"/>
    <mergeCell ref="A1:R1"/>
    <mergeCell ref="D6:E6"/>
    <mergeCell ref="F6:G6"/>
    <mergeCell ref="L6:M6"/>
    <mergeCell ref="L5:M5"/>
    <mergeCell ref="N5:O5"/>
    <mergeCell ref="D5:E5"/>
    <mergeCell ref="L3:M3"/>
    <mergeCell ref="F5:G5"/>
    <mergeCell ref="H5:I5"/>
    <mergeCell ref="J5:K5"/>
    <mergeCell ref="N4:O4"/>
    <mergeCell ref="U6:V6"/>
    <mergeCell ref="U7:V7"/>
    <mergeCell ref="N6:O6"/>
    <mergeCell ref="N7:O7"/>
    <mergeCell ref="U3:V3"/>
    <mergeCell ref="U5:V5"/>
  </mergeCells>
  <printOptions horizontalCentered="1"/>
  <pageMargins left="0.35" right="0.6" top="0.5" bottom="0.5" header="0.3" footer="0.3"/>
  <pageSetup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2016-08-11T20:43:19Z</cp:lastPrinted>
  <dcterms:created xsi:type="dcterms:W3CDTF">2009-07-09T03:35:39Z</dcterms:created>
  <dcterms:modified xsi:type="dcterms:W3CDTF">2024-09-13T13:05:23Z</dcterms:modified>
</cp:coreProperties>
</file>