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8_{A282551F-7FEC-4755-BFE8-571A21EA74AC}" xr6:coauthVersionLast="47" xr6:coauthVersionMax="47" xr10:uidLastSave="{00000000-0000-0000-0000-000000000000}"/>
  <bookViews>
    <workbookView xWindow="-120" yWindow="-120" windowWidth="30960" windowHeight="16920" xr2:uid="{00000000-000D-0000-FFFF-FFFF00000000}"/>
  </bookViews>
  <sheets>
    <sheet name="Tear Sheet" sheetId="2" r:id="rId1"/>
    <sheet name="Configuration" sheetId="4" r:id="rId2"/>
    <sheet name="Options" sheetId="6" r:id="rId3"/>
    <sheet name="Pricing" sheetId="3" r:id="rId4"/>
  </sheets>
  <definedNames>
    <definedName name="_xlnm.Print_Area" localSheetId="1">Configuration!$A$1:$Q$59</definedName>
    <definedName name="_xlnm.Print_Area" localSheetId="2">Options!$A$1:$P$40</definedName>
    <definedName name="_xlnm.Print_Area" localSheetId="3">Pricing!$A$1:$S$10</definedName>
    <definedName name="_xlnm.Print_Area" localSheetId="0">'Tear Sheet'!$A$1:$V$22</definedName>
    <definedName name="Z_EC161DB7_BF6E_4B5C_B3D0_7771B8F2BBF8_.wvu.PrintArea" localSheetId="3" hidden="1">Pricing!$A$1:$S$10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3" i="4" l="1"/>
  <c r="P22" i="4"/>
  <c r="P40" i="4"/>
  <c r="P39" i="4" l="1"/>
  <c r="P41" i="4"/>
  <c r="P33" i="4"/>
  <c r="P34" i="4"/>
  <c r="O6" i="6" l="1"/>
  <c r="P19" i="4" l="1"/>
  <c r="P18" i="4"/>
  <c r="P17" i="4"/>
  <c r="P16" i="4"/>
  <c r="P15" i="4"/>
  <c r="P14" i="4"/>
  <c r="P13" i="4"/>
  <c r="A12" i="6" l="1"/>
  <c r="A11" i="6"/>
  <c r="O10" i="6"/>
  <c r="O9" i="6"/>
  <c r="P31" i="4" l="1"/>
  <c r="O28" i="6" l="1"/>
  <c r="O27" i="6"/>
  <c r="P38" i="4" l="1"/>
  <c r="O32" i="6" l="1"/>
  <c r="O31" i="6"/>
  <c r="P36" i="4" l="1"/>
  <c r="P32" i="4"/>
  <c r="P27" i="4"/>
  <c r="O22" i="6" l="1"/>
  <c r="O21" i="6"/>
  <c r="P43" i="4" l="1"/>
  <c r="P42" i="4"/>
  <c r="C2" i="6"/>
  <c r="G2" i="6"/>
  <c r="L2" i="6"/>
  <c r="O5" i="6" l="1"/>
  <c r="O4" i="6"/>
  <c r="P26" i="4"/>
  <c r="P45" i="4" s="1"/>
  <c r="O34" i="6" l="1"/>
  <c r="P46" i="4" s="1"/>
  <c r="P47" i="4" s="1"/>
  <c r="P48" i="4" l="1"/>
  <c r="P49" i="4" l="1"/>
  <c r="P50" i="4" s="1"/>
  <c r="P53" i="4" l="1"/>
</calcChain>
</file>

<file path=xl/sharedStrings.xml><?xml version="1.0" encoding="utf-8"?>
<sst xmlns="http://schemas.openxmlformats.org/spreadsheetml/2006/main" count="212" uniqueCount="162">
  <si>
    <t>Fast Sales
Order #</t>
  </si>
  <si>
    <t>Fast Sales 
Rep Initial</t>
  </si>
  <si>
    <t>PO#</t>
  </si>
  <si>
    <t>Sales Rep Initial</t>
  </si>
  <si>
    <t>Date</t>
  </si>
  <si>
    <t>Address</t>
  </si>
  <si>
    <t>City</t>
  </si>
  <si>
    <t>State</t>
  </si>
  <si>
    <t>Zip</t>
  </si>
  <si>
    <t>Dealer Phone #</t>
  </si>
  <si>
    <t>Customer Name</t>
  </si>
  <si>
    <r>
      <t>APPLICATOR KIT NUMBER</t>
    </r>
    <r>
      <rPr>
        <b/>
        <sz val="8"/>
        <rFont val="Arial"/>
        <family val="2"/>
      </rPr>
      <t xml:space="preserve"> (REFER TO PRICING PAGE FOR KIT NUMBER AND PRICING)</t>
    </r>
  </si>
  <si>
    <t>BASE</t>
  </si>
  <si>
    <t>F</t>
  </si>
  <si>
    <t>C</t>
  </si>
  <si>
    <t>MODEL</t>
  </si>
  <si>
    <t>ROWS</t>
  </si>
  <si>
    <t>SPACING</t>
  </si>
  <si>
    <t># COULTERS</t>
  </si>
  <si>
    <t>QTY</t>
  </si>
  <si>
    <t>PRICE</t>
  </si>
  <si>
    <t>30"</t>
  </si>
  <si>
    <t>COULTER</t>
  </si>
  <si>
    <t>1 - 1" BALL VALVE</t>
  </si>
  <si>
    <t>HIGH VOLUME TANK AGITATION</t>
  </si>
  <si>
    <t>Subtotal</t>
  </si>
  <si>
    <t>Trade Allowance</t>
  </si>
  <si>
    <t>Discount</t>
  </si>
  <si>
    <t>FIELD SERVICE KIT</t>
  </si>
  <si>
    <t>NOTES</t>
  </si>
  <si>
    <t>Total</t>
  </si>
  <si>
    <t>SIGNATURE</t>
  </si>
  <si>
    <t>SERIES 8400 LIQUID FERTILIZER APPLICATOR</t>
  </si>
  <si>
    <t>N/C inc in Base</t>
  </si>
  <si>
    <t>CONFIGURATION   |   SERIES 8400 LIQUID FERTILIZER APPLICATOR</t>
  </si>
  <si>
    <t>Model</t>
  </si>
  <si>
    <t>Rows</t>
  </si>
  <si>
    <t>Spacing</t>
  </si>
  <si>
    <t># of Coulters</t>
  </si>
  <si>
    <t>Transport Width</t>
  </si>
  <si>
    <t>Price</t>
  </si>
  <si>
    <t>Tank Size 2400</t>
  </si>
  <si>
    <t>Adjustments</t>
  </si>
  <si>
    <t>PRICING   |   SERIES 8400 LIQUID FERTILIZER APPLICATOR</t>
  </si>
  <si>
    <r>
      <t xml:space="preserve">8424 90'
</t>
    </r>
    <r>
      <rPr>
        <sz val="10"/>
        <color indexed="8"/>
        <rFont val="Arial"/>
        <family val="2"/>
      </rPr>
      <t>36 Row, 35 Coulter</t>
    </r>
  </si>
  <si>
    <r>
      <t xml:space="preserve">8424 80'
</t>
    </r>
    <r>
      <rPr>
        <sz val="10"/>
        <color indexed="8"/>
        <rFont val="Arial"/>
        <family val="2"/>
      </rPr>
      <t>32 Row, 31 Coulter</t>
    </r>
  </si>
  <si>
    <t>FC84</t>
  </si>
  <si>
    <t>Rev</t>
  </si>
  <si>
    <t>Cust Phone #</t>
  </si>
  <si>
    <t>Bill To</t>
  </si>
  <si>
    <t>Ship To</t>
  </si>
  <si>
    <t>Name</t>
  </si>
  <si>
    <t>TRACTOR MAKE/MODEL</t>
  </si>
  <si>
    <t>PLANTER WIDTH</t>
  </si>
  <si>
    <t>99PU1824HYPRO</t>
  </si>
  <si>
    <t>N/C (Inc In Base)</t>
  </si>
  <si>
    <t>#15 STREAM JET</t>
  </si>
  <si>
    <t>#20 STREAM JET</t>
  </si>
  <si>
    <t>SPECIAL &amp; ADDITIONAL OPTIONS</t>
  </si>
  <si>
    <t>Build Date</t>
  </si>
  <si>
    <t>RAVEN 450 CTRL KIT/CABLES W/ SKYTRAK UP TO 6 SECTIONS</t>
  </si>
  <si>
    <t>HYPRO PUMP 9306C - HMIC - MB</t>
  </si>
  <si>
    <t>COLOR (BLK or RED)</t>
  </si>
  <si>
    <t>TIPS/ORFICES</t>
  </si>
  <si>
    <t xml:space="preserve"> (MUST CHECK DESIRED TIP/ORFICE SIZE. FOR ADDITIONAL OPTIONS AND CHART TO DETERMINE PROPER SIZE, REFER TO AUXILLARY TIP/ORFICE SHEET AND ENTER THE TIP/ORFICE IN BLANK SPACE BELOW)</t>
  </si>
  <si>
    <t>INJECTION - TIP OPTIONS</t>
  </si>
  <si>
    <t>#8 STREAM JET</t>
  </si>
  <si>
    <t>#10 STREAM JET</t>
  </si>
  <si>
    <t>99FCVRVLVEFULL</t>
  </si>
  <si>
    <t>99FCVRVLVEHALF</t>
  </si>
  <si>
    <t>KNIFE - ORFICE OPTIONS</t>
  </si>
  <si>
    <t xml:space="preserve">#75 KNIFE ORIFICE </t>
  </si>
  <si>
    <t xml:space="preserve">#107 KNIFE ORIFICE </t>
  </si>
  <si>
    <t>#132 KNIFE ORIFICE</t>
  </si>
  <si>
    <t>99TRD38054____</t>
  </si>
  <si>
    <t>DUALS 380/90R54</t>
  </si>
  <si>
    <t>DUALS 380/90R46</t>
  </si>
  <si>
    <t>99TRD380____</t>
  </si>
  <si>
    <t>99RPRKFC_ _ _</t>
  </si>
  <si>
    <t>Options</t>
  </si>
  <si>
    <t>Dealer Name</t>
  </si>
  <si>
    <t>OPTIONS - SPECIAL &amp; ADDITIONAL</t>
  </si>
  <si>
    <t>99FCA______</t>
  </si>
  <si>
    <t>Total Special Options</t>
  </si>
  <si>
    <t>OPTIONS   |   SERIES 8400 LIQUID FERTILIZER APPLICATOR</t>
  </si>
  <si>
    <t>120"</t>
  </si>
  <si>
    <t>132"</t>
  </si>
  <si>
    <t xml:space="preserve"> (To specify changes from non-standard plumbing, please specify numbers of outlets per section, starting from left section to right section)</t>
  </si>
  <si>
    <t>TOTAL NUMBER OF COULTERS SELECTED (Must Match Number Below)</t>
  </si>
  <si>
    <t>TOTAL COULTERS FROM PREVIOUS PAGE (Top Level)</t>
  </si>
  <si>
    <t>99TRKTTS_____</t>
  </si>
  <si>
    <t>CAMSO (Camoplast) 15" TTS TRACK SYSTEM</t>
  </si>
  <si>
    <r>
      <t xml:space="preserve">Adjustable hitch pintle or clevis
</t>
    </r>
    <r>
      <rPr>
        <sz val="10"/>
        <rFont val="Arial"/>
        <family val="2"/>
      </rPr>
      <t>Category IV hitch</t>
    </r>
    <r>
      <rPr>
        <b/>
        <sz val="10"/>
        <rFont val="Arial"/>
        <family val="2"/>
      </rPr>
      <t xml:space="preserve">
Road light package
2-speed Heavy-Duty Jack Stand 
</t>
    </r>
    <r>
      <rPr>
        <sz val="10"/>
        <rFont val="Arial"/>
        <family val="2"/>
      </rPr>
      <t>Easy hooking and unhooking</t>
    </r>
    <r>
      <rPr>
        <b/>
        <sz val="10"/>
        <rFont val="Arial"/>
        <family val="2"/>
      </rPr>
      <t xml:space="preserve">
Tires</t>
    </r>
    <r>
      <rPr>
        <sz val="10"/>
        <rFont val="Arial"/>
        <family val="2"/>
      </rPr>
      <t xml:space="preserve">
Dual 380/90/46
</t>
    </r>
    <r>
      <rPr>
        <b/>
        <sz val="10"/>
        <rFont val="Arial"/>
        <family val="2"/>
      </rPr>
      <t xml:space="preserve">
3" Quick Fill</t>
    </r>
    <r>
      <rPr>
        <sz val="10"/>
        <rFont val="Arial"/>
        <family val="2"/>
      </rPr>
      <t xml:space="preserve">
</t>
    </r>
    <r>
      <rPr>
        <b/>
        <sz val="10"/>
        <rFont val="Arial"/>
        <family val="2"/>
      </rPr>
      <t>Hydraulic Pump</t>
    </r>
    <r>
      <rPr>
        <sz val="10"/>
        <rFont val="Arial"/>
        <family val="2"/>
      </rPr>
      <t xml:space="preserve">
Ace 205-304F
</t>
    </r>
    <r>
      <rPr>
        <b/>
        <sz val="10"/>
        <rFont val="Arial"/>
        <family val="2"/>
      </rPr>
      <t xml:space="preserve">
Powder Coat Paint</t>
    </r>
    <r>
      <rPr>
        <sz val="10"/>
        <rFont val="Arial"/>
        <family val="2"/>
      </rPr>
      <t xml:space="preserve">
Durable, attractive finish
</t>
    </r>
    <r>
      <rPr>
        <b/>
        <sz val="10"/>
        <rFont val="Arial"/>
        <family val="2"/>
      </rPr>
      <t>Hydraulic hose holder
Toolbox mount standard</t>
    </r>
  </si>
  <si>
    <t>PUMP (CHOOSE ONE)</t>
  </si>
  <si>
    <t>DUAL TIRE OPTION (CHOOSE ONE)</t>
  </si>
  <si>
    <t>99BBV____</t>
  </si>
  <si>
    <t>INJECTION (I) or KNIFE (K)</t>
  </si>
  <si>
    <t xml:space="preserve">TANK SIZE </t>
  </si>
  <si>
    <t>99FCA_____</t>
  </si>
  <si>
    <t>Early Order Discount</t>
  </si>
  <si>
    <r>
      <t xml:space="preserve">Hydraulic Folding Gauge Wheels
</t>
    </r>
    <r>
      <rPr>
        <sz val="10"/>
        <rFont val="Arial"/>
        <family val="2"/>
      </rPr>
      <t>All 4 gauge wheels are tied into the hydraulic latch circuit to pivot the gauge wheels 90 degrees in transport and reduce transport width by 28.4"</t>
    </r>
    <r>
      <rPr>
        <b/>
        <sz val="10"/>
        <rFont val="Arial"/>
        <family val="2"/>
      </rPr>
      <t xml:space="preserve">
Coulters
</t>
    </r>
    <r>
      <rPr>
        <sz val="10"/>
        <rFont val="Arial"/>
        <family val="2"/>
      </rPr>
      <t>Option of coulter mounted knife or no drip checks and stainless steel tips</t>
    </r>
    <r>
      <rPr>
        <b/>
        <sz val="10"/>
        <rFont val="Arial"/>
        <family val="2"/>
      </rPr>
      <t xml:space="preserve">
Wide Stance Parallel Link</t>
    </r>
    <r>
      <rPr>
        <sz val="10"/>
        <rFont val="Arial"/>
        <family val="2"/>
      </rPr>
      <t xml:space="preserve">
For greater strength and stability
</t>
    </r>
    <r>
      <rPr>
        <b/>
        <sz val="10"/>
        <rFont val="Arial"/>
        <family val="2"/>
      </rPr>
      <t>Tank</t>
    </r>
    <r>
      <rPr>
        <sz val="10"/>
        <rFont val="Arial"/>
        <family val="2"/>
      </rPr>
      <t xml:space="preserve">
2,400 gal. compact stealth tank, 
US Patent #7,585,000
Low and wide center of gravity
Large trough sloped sump for maximum clean-out
</t>
    </r>
    <r>
      <rPr>
        <b/>
        <sz val="10"/>
        <rFont val="Arial"/>
        <family val="2"/>
      </rPr>
      <t>One hydraulic remote to control all fold functions</t>
    </r>
    <r>
      <rPr>
        <sz val="10"/>
        <rFont val="Arial"/>
        <family val="2"/>
      </rPr>
      <t xml:space="preserve">
</t>
    </r>
    <r>
      <rPr>
        <b/>
        <sz val="10"/>
        <rFont val="Arial"/>
        <family val="2"/>
      </rPr>
      <t>Tall Gauge Wheels</t>
    </r>
    <r>
      <rPr>
        <sz val="10"/>
        <rFont val="Arial"/>
        <family val="2"/>
      </rPr>
      <t xml:space="preserve">
Four 6.70x15 tall/narrow gauge wheels for even depth control and better flotation</t>
    </r>
  </si>
  <si>
    <t>When ordering dual tires please highlight desired dual spacing:</t>
  </si>
  <si>
    <t>62"/120"</t>
  </si>
  <si>
    <t>88"/132"</t>
  </si>
  <si>
    <t>Other (Specify)</t>
  </si>
  <si>
    <t>VARIABLE RATE OPTIONS</t>
  </si>
  <si>
    <t>HI-VERIFLOW NOZZLE YELLOW TIP (Each) (5-60 GPA @ 8 MPH - 30" SPACING)</t>
  </si>
  <si>
    <t>VERIFLOW NOZZLE BLUE TIP (Each) (5-47 GPA @ 8 MPH - 30" SPACING)</t>
  </si>
  <si>
    <t xml:space="preserve">For Variable Rate Tips, the Hi-VeriFlow gives a full rate for each coulter. The standard VeriFlow gives you half rate by itself or when combined with a Hi-Veriflow on the same coulter will give you rate and a half. For example, a 36 row configuration with 35 coulters (needs rate and a half on the outside 2 coulters) will require 35 Hi-Veriflow tips and 2 standard VeriFlow tips. </t>
  </si>
  <si>
    <t>99CROPDEFENDER</t>
  </si>
  <si>
    <t>99PU1824ACE205</t>
  </si>
  <si>
    <t>SINGLE TIRE/TRACK AXLE SPACING (MUST FILL OUT)</t>
  </si>
  <si>
    <t>ASSEMBLY INFORMATION</t>
  </si>
  <si>
    <t>Field Position</t>
  </si>
  <si>
    <t xml:space="preserve">Full Build </t>
  </si>
  <si>
    <t>Partial Build**</t>
  </si>
  <si>
    <t>Are Any Additional Coulters Meant to Be Spare Coulters, not Mounted on Toolbar? (If so, specify how many)</t>
  </si>
  <si>
    <t>** Partial Build designates that the toolbar, toolbar plumbing, and coulters will not be mounted to the trailer but will be organized in shipping crates and sent along with applicator to be assembled at Dealership in order to minimize shipping costs</t>
  </si>
  <si>
    <t>Other Customer Supplied Rate Controller (Specify)</t>
  </si>
  <si>
    <t>#30 STREAM JET (Commonly used with Variable Rate Tips - Full Rate)</t>
  </si>
  <si>
    <t>#40 STREAM JET (Commonly Used with Variable Rate tips to achieve Rate and a Half)</t>
  </si>
  <si>
    <t>RAVEN ISO RATE CONTROL MODULE, CABLES TO TRACTOR ISO HOOK-UP, NO VT CONSOLE</t>
  </si>
  <si>
    <t>99PU1824ACE205PWM</t>
  </si>
  <si>
    <t>ACE 205F 304 PUMP WITH INTEGRATED PWM VALVE</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</si>
  <si>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</si>
  <si>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</si>
  <si>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</si>
  <si>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PRESSURE TRANSDUCER</t>
  </si>
  <si>
    <t>47PRCMFC</t>
  </si>
  <si>
    <t>47PCSJDRCFC</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</si>
  <si>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</si>
  <si>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</si>
  <si>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</si>
  <si>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</si>
  <si>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</si>
  <si>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47PCSRCFC</t>
  </si>
  <si>
    <t>47 PIN PRODUCT CONTROL CABLE - Customer Supplied Rate Controller (Other - Specify Below)</t>
  </si>
  <si>
    <t>47PPTFC</t>
  </si>
  <si>
    <t>ADDITIONAL BALL VALVES (3/4" FEED LINE INCLUDED) - 5 Standard - Please specify in notes section how applicator should be plumbed if adding ball valves - Maximum is 6 total sections</t>
  </si>
  <si>
    <t>ACE 205F304 PUMP</t>
  </si>
  <si>
    <t>FAST CROP DEFENDER - Use With Injection ONLY - Knocks Down Displaced Soil to Help Prevent Covering Crop (per coulter)</t>
  </si>
  <si>
    <t>47PSCS450FC</t>
  </si>
  <si>
    <r>
      <t>Side Fold Transport</t>
    </r>
    <r>
      <rPr>
        <sz val="10"/>
        <rFont val="Arial"/>
        <family val="2"/>
      </rPr>
      <t xml:space="preserve">
Narrower transport widths
Shorter transport heights
Safer road travel
</t>
    </r>
    <r>
      <rPr>
        <b/>
        <sz val="10"/>
        <rFont val="Arial"/>
        <family val="2"/>
      </rPr>
      <t>Toolbar</t>
    </r>
    <r>
      <rPr>
        <sz val="10"/>
        <rFont val="Arial"/>
        <family val="2"/>
      </rPr>
      <t xml:space="preserve">
5”x7” double tube toolbar
Available in 80’ and 90’ widths
Improved toolbar flex for even depth control
Higher crop clearance for less crop damage when turning
Ability to fold for both 60’ and 90’ applications with the same toolbar
</t>
    </r>
    <r>
      <rPr>
        <b/>
        <sz val="10"/>
        <rFont val="Arial"/>
        <family val="2"/>
      </rPr>
      <t>Hydraulic wing kick</t>
    </r>
    <r>
      <rPr>
        <sz val="10"/>
        <rFont val="Arial"/>
        <family val="2"/>
      </rPr>
      <t xml:space="preserve">
Less crop damage when turning
</t>
    </r>
    <r>
      <rPr>
        <b/>
        <sz val="10"/>
        <rFont val="Arial"/>
        <family val="2"/>
      </rPr>
      <t>Hydraulic Down Pressure on Wing</t>
    </r>
    <r>
      <rPr>
        <sz val="10"/>
        <rFont val="Arial"/>
        <family val="2"/>
      </rPr>
      <t xml:space="preserve">
Better ground penetration
</t>
    </r>
    <r>
      <rPr>
        <b/>
        <sz val="10"/>
        <rFont val="Arial"/>
        <family val="2"/>
      </rPr>
      <t xml:space="preserve">Ten gallon hand rinse tank
</t>
    </r>
  </si>
  <si>
    <t>Y-STRAINER ADD TO TANK QUICK FILL LINE</t>
  </si>
  <si>
    <t>99PUACE750OASIS</t>
  </si>
  <si>
    <t>ACE 750 OASIS WET SEAL PUMP</t>
  </si>
  <si>
    <t>99PUACE750OASISPWM</t>
  </si>
  <si>
    <t>ACE 750 OASIS WET SEAL PUMP WITH INTEGRATED PWM VALVE</t>
  </si>
  <si>
    <t>DEERE GREENSTAR ISO RATE CONTROLLER, CABLES TO TRACTOR ISO HOOK-UP, NO VT CONSOLE</t>
  </si>
  <si>
    <t>47PJDRCFC</t>
  </si>
  <si>
    <t>Freight Estimate</t>
  </si>
  <si>
    <t>STANDARD FEATURES 2025   |   SERIES 8400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</si>
  <si>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</si>
  <si>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</si>
  <si>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</si>
  <si>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Total List</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</si>
  <si>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</si>
  <si>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is also Recommended. NOT COMPATIBLE WITH WILGER FLOW MONITOR TUBES.</t>
    </r>
  </si>
  <si>
    <t>BASE CAPSTAN TATTLER SYSTEM - Full ISO Harnessing, Includes ISO Rate Controller - Must Select if Choosing Tattler System</t>
  </si>
  <si>
    <t>CONTROLLERS (CHOOSE ONE OR CAPSTAN SYSTEM)</t>
  </si>
  <si>
    <t>CAPSTAN TATTLER SYSTEM - ISO Rate Controller and Electronic Flow/Blockage Monitoring through the ISO Rate Controller Page - Leave controller section blank if Tattler System is selected. To select system, need Base System plus number of coulters on toolbar. NOT COMPATIBLE WITH VERI-FLOW variable rate nozzles</t>
  </si>
  <si>
    <t>CAPSTAN TATTLER SYSTEM PER ROW - Electronic Flow/Blockage Monitoring - Enter Number of Coulters in Qty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</si>
</sst>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
    <numFmt numFmtId="165" formatCode="m/d/yy;@"/>
    <numFmt numFmtId="166" formatCode="&quot;$&quot;#,##0.00"/>
    <numFmt numFmtId="167" formatCode="&quot;$&quot;#,##0.0"/>
    <numFmt numFmtId="168" formatCode="0.0000%"/>
  </numFmts>
  <fonts count="41" x14ac:knownFonts="1">
    <font>
      <sz val="11"/>
      <color theme="1"/>
      <name val="Calibri"/>
      <family val="2"/>
      <scheme val="minor"/>
    </font>
    <font>
      <b/>
      <sz val="16"/>
      <color theme="0"/>
      <name val="Arial"/>
      <family val="2"/>
    </font>
    <font>
      <sz val="10"/>
      <color theme="1"/>
      <name val="Arial"/>
      <family val="2"/>
    </font>
    <font>
      <b/>
      <sz val="10"/>
      <color theme="1"/>
      <name val="Arial"/>
      <family val="2"/>
    </font>
    <font>
      <b/>
      <sz val="12"/>
      <name val="Arial"/>
      <family val="2"/>
    </font>
    <font>
      <b/>
      <sz val="8"/>
      <name val="Arial"/>
      <family val="2"/>
    </font>
    <font>
      <b/>
      <sz val="12"/>
      <color indexed="8"/>
      <name val="Arial"/>
      <family val="2"/>
    </font>
    <font>
      <b/>
      <sz val="12"/>
      <color theme="1"/>
      <name val="Arial"/>
      <family val="2"/>
    </font>
    <font>
      <sz val="14"/>
      <name val="Arial"/>
      <family val="2"/>
    </font>
    <font>
      <sz val="14"/>
      <color indexed="8"/>
      <name val="Arial"/>
      <family val="2"/>
    </font>
    <font>
      <sz val="14"/>
      <color theme="1"/>
      <name val="Arial"/>
      <family val="2"/>
    </font>
    <font>
      <b/>
      <sz val="10"/>
      <name val="Arial"/>
      <family val="2"/>
    </font>
    <font>
      <b/>
      <sz val="10"/>
      <color indexed="8"/>
      <name val="Arial"/>
      <family val="2"/>
    </font>
    <font>
      <sz val="12"/>
      <color theme="1"/>
      <name val="Arial"/>
      <family val="2"/>
    </font>
    <font>
      <sz val="10"/>
      <color indexed="8"/>
      <name val="Arial"/>
      <family val="2"/>
    </font>
    <font>
      <sz val="10"/>
      <name val="Arial"/>
      <family val="2"/>
    </font>
    <font>
      <sz val="6"/>
      <color indexed="8"/>
      <name val="Arial"/>
      <family val="2"/>
    </font>
    <font>
      <sz val="9"/>
      <color indexed="8"/>
      <name val="Arial"/>
      <family val="2"/>
    </font>
    <font>
      <b/>
      <sz val="11"/>
      <color indexed="8"/>
      <name val="Arial"/>
      <family val="2"/>
    </font>
    <font>
      <sz val="7"/>
      <color indexed="8"/>
      <name val="Arial"/>
      <family val="2"/>
    </font>
    <font>
      <i/>
      <sz val="7"/>
      <color indexed="8"/>
      <name val="Arial"/>
      <family val="2"/>
    </font>
    <font>
      <b/>
      <sz val="10"/>
      <color indexed="9"/>
      <name val="Arial"/>
      <family val="2"/>
    </font>
    <font>
      <b/>
      <sz val="15"/>
      <color theme="0"/>
      <name val="Arial"/>
      <family val="2"/>
    </font>
    <font>
      <i/>
      <sz val="6"/>
      <color indexed="8"/>
      <name val="Arial"/>
      <family val="2"/>
    </font>
    <font>
      <sz val="11"/>
      <color indexed="8"/>
      <name val="Arial"/>
      <family val="2"/>
    </font>
    <font>
      <sz val="8"/>
      <name val="Arial"/>
      <family val="2"/>
    </font>
    <font>
      <sz val="11"/>
      <color indexed="8"/>
      <name val="Calibri"/>
      <family val="2"/>
    </font>
    <font>
      <sz val="10"/>
      <color theme="0"/>
      <name val="Arial"/>
      <family val="2"/>
    </font>
    <font>
      <sz val="8"/>
      <color indexed="8"/>
      <name val="Arial"/>
      <family val="2"/>
    </font>
    <font>
      <sz val="11"/>
      <color theme="1"/>
      <name val="Calibri"/>
      <family val="2"/>
      <scheme val="minor"/>
    </font>
    <font>
      <sz val="10"/>
      <color indexed="10"/>
      <name val="Arial"/>
      <family val="2"/>
    </font>
    <font>
      <b/>
      <sz val="10"/>
      <color rgb="FFFF0000"/>
      <name val="Arial"/>
      <family val="2"/>
    </font>
    <font>
      <sz val="12"/>
      <color indexed="8"/>
      <name val="Arial"/>
      <family val="2"/>
    </font>
    <font>
      <sz val="10"/>
      <color indexed="8"/>
      <name val="Calibri"/>
      <family val="2"/>
    </font>
    <font>
      <b/>
      <sz val="9"/>
      <color indexed="8"/>
      <name val="Arial"/>
      <family val="2"/>
    </font>
    <font>
      <sz val="11"/>
      <color theme="1"/>
      <name val="Arial"/>
      <family val="2"/>
    </font>
    <font>
      <b/>
      <sz val="11"/>
      <name val="Arial"/>
      <family val="2"/>
    </font>
    <font>
      <b/>
      <sz val="11"/>
      <color theme="1"/>
      <name val="Arial"/>
      <family val="2"/>
    </font>
    <font>
      <sz val="12"/>
      <name val="Arial"/>
      <family val="2"/>
    </font>
    <font>
      <sz val="9"/>
      <color theme="1"/>
      <name val="Arial"/>
      <family val="2"/>
    </font>
    <font>
      <b/>
      <sz val="10"/>
      <color rgb="FF000000"/>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
      <patternFill patternType="solid">
        <fgColor indexed="2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5">
    <xf numFmtId="0" fontId="0" fillId="0" borderId="0"/>
    <xf numFmtId="43" fontId="26" fillId="0" borderId="0" applyFont="0" applyFill="0" applyBorder="0" applyAlignment="0" applyProtection="0"/>
    <xf numFmtId="44" fontId="26" fillId="0" borderId="0" applyFont="0" applyFill="0" applyBorder="0" applyAlignment="0" applyProtection="0"/>
    <xf numFmtId="9" fontId="29" fillId="0" borderId="0" applyFont="0" applyFill="0" applyBorder="0" applyAlignment="0" applyProtection="0"/>
    <xf numFmtId="43" fontId="29" fillId="0" borderId="0" applyFont="0" applyFill="0" applyBorder="0" applyAlignment="0" applyProtection="0"/>
  </cellStyleXfs>
  <cellXfs count="533">
    <xf numFmtId="0" fontId="0" fillId="0" borderId="0" xfId="0"/>
    <xf numFmtId="0" fontId="2" fillId="2" borderId="0" xfId="0" applyFont="1" applyFill="1"/>
    <xf numFmtId="0" fontId="7" fillId="2" borderId="0" xfId="0" applyFont="1" applyFill="1"/>
    <xf numFmtId="0" fontId="10" fillId="2" borderId="0" xfId="0" applyFont="1" applyFill="1"/>
    <xf numFmtId="0" fontId="13" fillId="2" borderId="0" xfId="0" applyFont="1" applyFill="1"/>
    <xf numFmtId="0" fontId="6" fillId="3" borderId="4" xfId="0" applyFont="1" applyFill="1" applyBorder="1" applyAlignment="1">
      <alignment horizontal="left" vertical="center" wrapText="1"/>
    </xf>
    <xf numFmtId="0" fontId="14" fillId="2" borderId="29" xfId="0"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protection locked="0"/>
    </xf>
    <xf numFmtId="0" fontId="15" fillId="2" borderId="29" xfId="0" applyFont="1" applyFill="1" applyBorder="1" applyAlignment="1" applyProtection="1">
      <alignment horizontal="center" vertical="center"/>
      <protection locked="0"/>
    </xf>
    <xf numFmtId="0" fontId="14" fillId="2" borderId="37" xfId="0" applyFont="1" applyFill="1" applyBorder="1" applyAlignment="1">
      <alignment horizontal="center" vertical="center"/>
    </xf>
    <xf numFmtId="0" fontId="14"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0" xfId="0" applyFont="1" applyFill="1" applyAlignment="1">
      <alignment horizontal="left" vertical="center"/>
    </xf>
    <xf numFmtId="0" fontId="2" fillId="2" borderId="0" xfId="0" applyFont="1" applyFill="1" applyAlignment="1">
      <alignment horizontal="right" vertical="center" wrapText="1"/>
    </xf>
    <xf numFmtId="4" fontId="14" fillId="2" borderId="0" xfId="0" applyNumberFormat="1" applyFont="1" applyFill="1" applyAlignment="1">
      <alignment horizontal="right" vertical="center"/>
    </xf>
    <xf numFmtId="0" fontId="12" fillId="2" borderId="0" xfId="0" applyFont="1" applyFill="1" applyAlignment="1" applyProtection="1">
      <alignment horizontal="center" vertical="center"/>
      <protection locked="0"/>
    </xf>
    <xf numFmtId="0" fontId="2" fillId="2" borderId="37" xfId="0" applyFont="1" applyFill="1" applyBorder="1"/>
    <xf numFmtId="0" fontId="2" fillId="2" borderId="0" xfId="0" applyFont="1" applyFill="1" applyAlignment="1">
      <alignment vertical="top" wrapText="1"/>
    </xf>
    <xf numFmtId="0" fontId="2" fillId="2" borderId="38" xfId="0" applyFont="1" applyFill="1" applyBorder="1"/>
    <xf numFmtId="0" fontId="2" fillId="2" borderId="0" xfId="0" applyFont="1" applyFill="1" applyAlignment="1">
      <alignment vertical="center" wrapText="1"/>
    </xf>
    <xf numFmtId="0" fontId="1" fillId="2" borderId="0" xfId="0" applyFont="1" applyFill="1" applyAlignment="1">
      <alignment vertical="center"/>
    </xf>
    <xf numFmtId="0" fontId="14" fillId="4" borderId="0" xfId="0" applyFont="1" applyFill="1"/>
    <xf numFmtId="0" fontId="14" fillId="0" borderId="0" xfId="0" applyFont="1"/>
    <xf numFmtId="0" fontId="14" fillId="4" borderId="37" xfId="0" applyFont="1" applyFill="1" applyBorder="1"/>
    <xf numFmtId="0" fontId="12" fillId="4" borderId="0" xfId="0" applyFont="1" applyFill="1" applyAlignment="1">
      <alignment horizontal="center" vertical="center"/>
    </xf>
    <xf numFmtId="0" fontId="21" fillId="4" borderId="0" xfId="0" applyFont="1" applyFill="1" applyAlignment="1">
      <alignment horizontal="center" vertical="center"/>
    </xf>
    <xf numFmtId="0" fontId="14" fillId="4" borderId="0" xfId="0" applyFont="1" applyFill="1" applyAlignment="1">
      <alignment horizontal="center" vertical="center"/>
    </xf>
    <xf numFmtId="0" fontId="14" fillId="4" borderId="38" xfId="0" applyFont="1" applyFill="1" applyBorder="1" applyAlignment="1">
      <alignment horizontal="center" vertical="center"/>
    </xf>
    <xf numFmtId="0" fontId="14" fillId="2" borderId="0" xfId="0" applyFont="1" applyFill="1"/>
    <xf numFmtId="0" fontId="14" fillId="4" borderId="48" xfId="0" applyFont="1" applyFill="1" applyBorder="1"/>
    <xf numFmtId="0" fontId="14" fillId="4" borderId="39" xfId="0" applyFont="1" applyFill="1" applyBorder="1"/>
    <xf numFmtId="0" fontId="14" fillId="4" borderId="36" xfId="0" applyFont="1" applyFill="1" applyBorder="1"/>
    <xf numFmtId="0" fontId="15" fillId="4" borderId="37" xfId="0" applyFont="1" applyFill="1" applyBorder="1" applyAlignment="1">
      <alignment horizontal="center" vertical="top"/>
    </xf>
    <xf numFmtId="0" fontId="15" fillId="4" borderId="0" xfId="0" applyFont="1" applyFill="1" applyAlignment="1">
      <alignment horizontal="left" vertical="top" wrapText="1"/>
    </xf>
    <xf numFmtId="0" fontId="11" fillId="4" borderId="0" xfId="0" applyFont="1" applyFill="1" applyAlignment="1">
      <alignment horizontal="left" vertical="top" wrapText="1"/>
    </xf>
    <xf numFmtId="0" fontId="15" fillId="4" borderId="38" xfId="0" applyFont="1" applyFill="1" applyBorder="1" applyAlignment="1">
      <alignment horizontal="center" vertical="top"/>
    </xf>
    <xf numFmtId="0" fontId="15" fillId="2" borderId="0" xfId="0" applyFont="1" applyFill="1" applyAlignment="1">
      <alignment horizontal="center" vertical="top"/>
    </xf>
    <xf numFmtId="0" fontId="15" fillId="4" borderId="0" xfId="0" applyFont="1" applyFill="1" applyAlignment="1">
      <alignment horizontal="center" vertical="top"/>
    </xf>
    <xf numFmtId="0" fontId="25" fillId="2" borderId="0" xfId="0" applyFont="1" applyFill="1" applyAlignment="1">
      <alignment horizontal="center" vertical="top"/>
    </xf>
    <xf numFmtId="0" fontId="25" fillId="4" borderId="0" xfId="0" applyFont="1" applyFill="1" applyAlignment="1">
      <alignment horizontal="center" vertical="top"/>
    </xf>
    <xf numFmtId="0" fontId="27" fillId="2" borderId="0" xfId="0" applyFont="1" applyFill="1"/>
    <xf numFmtId="0" fontId="12" fillId="4" borderId="0" xfId="0" applyFont="1" applyFill="1"/>
    <xf numFmtId="0" fontId="15" fillId="4" borderId="0" xfId="0" applyFont="1" applyFill="1" applyAlignment="1">
      <alignment horizontal="center"/>
    </xf>
    <xf numFmtId="0" fontId="14" fillId="4" borderId="38" xfId="0" applyFont="1" applyFill="1" applyBorder="1"/>
    <xf numFmtId="0" fontId="14" fillId="4" borderId="5" xfId="0" applyFont="1" applyFill="1" applyBorder="1" applyAlignment="1">
      <alignment horizontal="center"/>
    </xf>
    <xf numFmtId="0" fontId="11" fillId="4" borderId="49" xfId="0" applyFont="1" applyFill="1" applyBorder="1" applyAlignment="1">
      <alignment horizontal="center" textRotation="90"/>
    </xf>
    <xf numFmtId="3" fontId="11" fillId="4" borderId="49" xfId="0" applyNumberFormat="1" applyFont="1" applyFill="1" applyBorder="1" applyAlignment="1">
      <alignment horizontal="center" textRotation="90"/>
    </xf>
    <xf numFmtId="0" fontId="11" fillId="4" borderId="41" xfId="0" applyFont="1" applyFill="1" applyBorder="1" applyAlignment="1">
      <alignment horizontal="center" textRotation="90"/>
    </xf>
    <xf numFmtId="0" fontId="11" fillId="4" borderId="25" xfId="0" applyFont="1" applyFill="1" applyBorder="1" applyAlignment="1">
      <alignment horizontal="center" textRotation="90"/>
    </xf>
    <xf numFmtId="0" fontId="11" fillId="4" borderId="27" xfId="0" applyFont="1" applyFill="1" applyBorder="1" applyAlignment="1">
      <alignment horizontal="center" textRotation="90"/>
    </xf>
    <xf numFmtId="3" fontId="11" fillId="4" borderId="25" xfId="0" applyNumberFormat="1" applyFont="1" applyFill="1" applyBorder="1" applyAlignment="1">
      <alignment horizontal="center" textRotation="90"/>
    </xf>
    <xf numFmtId="0" fontId="11" fillId="4" borderId="0" xfId="0" applyFont="1" applyFill="1" applyAlignment="1">
      <alignment horizontal="center" textRotation="90"/>
    </xf>
    <xf numFmtId="0" fontId="11" fillId="4" borderId="6" xfId="0" applyFont="1" applyFill="1" applyBorder="1" applyAlignment="1">
      <alignment horizontal="center" textRotation="90"/>
    </xf>
    <xf numFmtId="164" fontId="27" fillId="2" borderId="0" xfId="0" applyNumberFormat="1" applyFont="1" applyFill="1"/>
    <xf numFmtId="164" fontId="27" fillId="2" borderId="0" xfId="0" applyNumberFormat="1" applyFont="1" applyFill="1" applyAlignment="1">
      <alignment horizontal="right"/>
    </xf>
    <xf numFmtId="49" fontId="14" fillId="4" borderId="0" xfId="0" applyNumberFormat="1" applyFont="1" applyFill="1" applyAlignment="1">
      <alignment horizontal="center"/>
    </xf>
    <xf numFmtId="0" fontId="14" fillId="4" borderId="0" xfId="0" applyFont="1" applyFill="1" applyAlignment="1">
      <alignment horizontal="center"/>
    </xf>
    <xf numFmtId="164" fontId="14" fillId="4" borderId="0" xfId="0" applyNumberFormat="1" applyFont="1" applyFill="1"/>
    <xf numFmtId="43" fontId="14" fillId="2" borderId="0" xfId="1" applyFont="1" applyFill="1" applyBorder="1" applyAlignment="1" applyProtection="1">
      <alignment horizontal="right" vertical="center" wrapText="1"/>
    </xf>
    <xf numFmtId="0" fontId="15" fillId="4" borderId="30" xfId="0" applyFont="1" applyFill="1" applyBorder="1" applyAlignment="1">
      <alignment horizontal="center"/>
    </xf>
    <xf numFmtId="0" fontId="15" fillId="4" borderId="10" xfId="0" applyFont="1" applyFill="1" applyBorder="1" applyAlignment="1">
      <alignment horizontal="center"/>
    </xf>
    <xf numFmtId="164" fontId="15" fillId="4" borderId="30" xfId="0" applyNumberFormat="1" applyFont="1" applyFill="1" applyBorder="1"/>
    <xf numFmtId="0" fontId="15" fillId="0" borderId="30" xfId="0" applyFont="1" applyBorder="1" applyAlignment="1">
      <alignment horizontal="center"/>
    </xf>
    <xf numFmtId="164" fontId="15" fillId="0" borderId="10" xfId="0" applyNumberFormat="1" applyFont="1" applyBorder="1" applyAlignment="1">
      <alignment horizontal="right"/>
    </xf>
    <xf numFmtId="0" fontId="2" fillId="2" borderId="0" xfId="0" applyFont="1" applyFill="1" applyAlignment="1" applyProtection="1">
      <alignment horizontal="center" vertical="center"/>
      <protection locked="0"/>
    </xf>
    <xf numFmtId="0" fontId="3" fillId="2" borderId="41" xfId="0" applyFont="1" applyFill="1" applyBorder="1" applyAlignment="1" applyProtection="1">
      <alignment vertical="center"/>
      <protection locked="0"/>
    </xf>
    <xf numFmtId="0" fontId="2" fillId="5" borderId="9" xfId="0" applyFont="1" applyFill="1" applyBorder="1" applyAlignment="1" applyProtection="1">
      <alignment vertical="center"/>
      <protection locked="0"/>
    </xf>
    <xf numFmtId="0" fontId="3" fillId="5" borderId="9" xfId="0" applyFont="1" applyFill="1" applyBorder="1" applyAlignment="1" applyProtection="1">
      <alignment vertical="center"/>
      <protection locked="0"/>
    </xf>
    <xf numFmtId="165" fontId="2" fillId="5" borderId="9" xfId="0" applyNumberFormat="1" applyFont="1" applyFill="1" applyBorder="1" applyAlignment="1" applyProtection="1">
      <alignment horizontal="center" vertical="center"/>
      <protection locked="0"/>
    </xf>
    <xf numFmtId="165" fontId="2" fillId="5" borderId="12" xfId="0" applyNumberFormat="1"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6" fillId="3" borderId="40" xfId="0" applyFont="1" applyFill="1" applyBorder="1" applyAlignment="1">
      <alignment horizontal="left" vertical="center" wrapText="1"/>
    </xf>
    <xf numFmtId="0" fontId="2" fillId="2" borderId="12" xfId="0" applyFont="1" applyFill="1" applyBorder="1" applyAlignment="1" applyProtection="1">
      <alignment horizontal="left" vertical="center"/>
      <protection locked="0"/>
    </xf>
    <xf numFmtId="0" fontId="3" fillId="2" borderId="41" xfId="0" applyFont="1" applyFill="1" applyBorder="1" applyAlignment="1" applyProtection="1">
      <alignment horizontal="left" vertical="center"/>
      <protection locked="0"/>
    </xf>
    <xf numFmtId="0" fontId="3" fillId="2" borderId="9" xfId="0" applyFont="1" applyFill="1" applyBorder="1" applyAlignment="1" applyProtection="1">
      <alignment vertical="center"/>
      <protection locked="0"/>
    </xf>
    <xf numFmtId="14" fontId="2" fillId="2" borderId="12" xfId="0" applyNumberFormat="1" applyFont="1" applyFill="1" applyBorder="1" applyAlignment="1" applyProtection="1">
      <alignment vertical="center"/>
      <protection locked="0"/>
    </xf>
    <xf numFmtId="0" fontId="15" fillId="4" borderId="29" xfId="0" applyFont="1" applyFill="1" applyBorder="1" applyAlignment="1" applyProtection="1">
      <alignment horizontal="center" vertical="center"/>
      <protection locked="0"/>
    </xf>
    <xf numFmtId="0" fontId="15" fillId="4" borderId="24" xfId="0" applyFont="1" applyFill="1" applyBorder="1" applyAlignment="1" applyProtection="1">
      <alignment horizontal="center" vertical="center"/>
      <protection locked="0"/>
    </xf>
    <xf numFmtId="0" fontId="2" fillId="0" borderId="0" xfId="0" applyFont="1"/>
    <xf numFmtId="167" fontId="14" fillId="2" borderId="0" xfId="0" applyNumberFormat="1" applyFont="1" applyFill="1"/>
    <xf numFmtId="166" fontId="14" fillId="2" borderId="0" xfId="0" applyNumberFormat="1" applyFont="1" applyFill="1"/>
    <xf numFmtId="168" fontId="14" fillId="2" borderId="0" xfId="3" applyNumberFormat="1" applyFont="1" applyFill="1"/>
    <xf numFmtId="49" fontId="9" fillId="4" borderId="8" xfId="0" applyNumberFormat="1" applyFont="1" applyFill="1" applyBorder="1" applyAlignment="1" applyProtection="1">
      <alignment horizontal="center" vertical="center" wrapText="1" readingOrder="1"/>
      <protection locked="0"/>
    </xf>
    <xf numFmtId="9" fontId="18" fillId="4" borderId="9" xfId="0" applyNumberFormat="1" applyFont="1" applyFill="1" applyBorder="1"/>
    <xf numFmtId="9" fontId="18" fillId="4" borderId="30" xfId="0" applyNumberFormat="1" applyFont="1" applyFill="1" applyBorder="1" applyProtection="1">
      <protection locked="0"/>
    </xf>
    <xf numFmtId="0" fontId="3" fillId="5" borderId="8" xfId="0" applyFont="1" applyFill="1" applyBorder="1" applyAlignment="1" applyProtection="1">
      <alignment horizontal="left" vertical="center" wrapText="1"/>
      <protection locked="0"/>
    </xf>
    <xf numFmtId="0" fontId="3" fillId="5" borderId="9" xfId="0" applyFont="1" applyFill="1" applyBorder="1" applyAlignment="1" applyProtection="1">
      <alignment horizontal="left" vertical="center" wrapText="1"/>
      <protection locked="0"/>
    </xf>
    <xf numFmtId="0" fontId="2" fillId="5" borderId="9" xfId="0" applyFont="1" applyFill="1" applyBorder="1" applyProtection="1">
      <protection locked="0"/>
    </xf>
    <xf numFmtId="0" fontId="2" fillId="5" borderId="10" xfId="0" applyFont="1" applyFill="1" applyBorder="1" applyProtection="1">
      <protection locked="0"/>
    </xf>
    <xf numFmtId="0" fontId="3" fillId="5" borderId="11" xfId="0" applyFont="1" applyFill="1" applyBorder="1" applyAlignment="1" applyProtection="1">
      <alignment horizontal="left" vertical="center"/>
      <protection locked="0"/>
    </xf>
    <xf numFmtId="0" fontId="3" fillId="5" borderId="9" xfId="0" applyFont="1" applyFill="1" applyBorder="1" applyAlignment="1" applyProtection="1">
      <alignment horizontal="left" vertical="center"/>
      <protection locked="0"/>
    </xf>
    <xf numFmtId="0" fontId="3" fillId="2" borderId="8" xfId="0" applyFont="1" applyFill="1" applyBorder="1" applyAlignment="1" applyProtection="1">
      <alignment vertical="center" wrapText="1"/>
      <protection locked="0"/>
    </xf>
    <xf numFmtId="0" fontId="3" fillId="2" borderId="11" xfId="0" applyFont="1" applyFill="1" applyBorder="1" applyAlignment="1" applyProtection="1">
      <alignment vertical="center" wrapText="1"/>
      <protection locked="0"/>
    </xf>
    <xf numFmtId="0" fontId="3" fillId="2" borderId="13" xfId="0" applyFont="1" applyFill="1" applyBorder="1" applyAlignment="1" applyProtection="1">
      <alignment vertical="center" wrapText="1"/>
      <protection locked="0"/>
    </xf>
    <xf numFmtId="0" fontId="3" fillId="2" borderId="8"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wrapText="1"/>
      <protection locked="0"/>
    </xf>
    <xf numFmtId="4" fontId="14" fillId="4" borderId="11" xfId="0" applyNumberFormat="1" applyFont="1" applyFill="1" applyBorder="1" applyAlignment="1">
      <alignment horizontal="right" vertical="center"/>
    </xf>
    <xf numFmtId="4" fontId="14" fillId="4" borderId="12" xfId="0" applyNumberFormat="1" applyFont="1" applyFill="1" applyBorder="1" applyAlignment="1">
      <alignment horizontal="right" vertical="center"/>
    </xf>
    <xf numFmtId="4" fontId="14" fillId="4" borderId="6" xfId="0" applyNumberFormat="1" applyFont="1" applyFill="1" applyBorder="1" applyAlignment="1">
      <alignment horizontal="right" vertical="center"/>
    </xf>
    <xf numFmtId="4" fontId="14" fillId="4" borderId="7" xfId="0" applyNumberFormat="1" applyFont="1" applyFill="1" applyBorder="1" applyAlignment="1">
      <alignment horizontal="right" vertical="center"/>
    </xf>
    <xf numFmtId="0" fontId="11" fillId="4" borderId="29" xfId="0" applyFont="1" applyFill="1" applyBorder="1" applyAlignment="1" applyProtection="1">
      <alignment horizontal="center" vertical="center"/>
      <protection locked="0"/>
    </xf>
    <xf numFmtId="0" fontId="11" fillId="4" borderId="24" xfId="0" applyFont="1" applyFill="1" applyBorder="1" applyAlignment="1" applyProtection="1">
      <alignment horizontal="center" vertical="center"/>
      <protection locked="0"/>
    </xf>
    <xf numFmtId="165" fontId="14" fillId="4" borderId="0" xfId="0" applyNumberFormat="1" applyFont="1" applyFill="1" applyAlignment="1">
      <alignment vertical="center"/>
    </xf>
    <xf numFmtId="9" fontId="14" fillId="4" borderId="0" xfId="0" applyNumberFormat="1" applyFont="1" applyFill="1" applyAlignment="1">
      <alignment horizontal="center" vertical="center"/>
    </xf>
    <xf numFmtId="166" fontId="14" fillId="4" borderId="0" xfId="0" applyNumberFormat="1" applyFont="1" applyFill="1" applyAlignment="1">
      <alignment vertical="center"/>
    </xf>
    <xf numFmtId="0" fontId="16" fillId="4" borderId="0" xfId="0" applyFont="1" applyFill="1" applyAlignment="1">
      <alignment wrapText="1"/>
    </xf>
    <xf numFmtId="0" fontId="14" fillId="4" borderId="0" xfId="0" applyFont="1" applyFill="1" applyAlignment="1">
      <alignment vertical="top" wrapText="1"/>
    </xf>
    <xf numFmtId="0" fontId="24" fillId="4" borderId="0" xfId="0" applyFont="1" applyFill="1" applyProtection="1">
      <protection locked="0"/>
    </xf>
    <xf numFmtId="0" fontId="12" fillId="4" borderId="35" xfId="0" applyFont="1" applyFill="1" applyBorder="1" applyAlignment="1">
      <alignment horizontal="left" vertical="center" wrapText="1"/>
    </xf>
    <xf numFmtId="0" fontId="14" fillId="4" borderId="0" xfId="0" applyFont="1" applyFill="1" applyAlignment="1">
      <alignment horizontal="left" vertical="center"/>
    </xf>
    <xf numFmtId="0" fontId="6" fillId="8" borderId="4" xfId="0" applyFont="1" applyFill="1" applyBorder="1" applyAlignment="1">
      <alignment horizontal="left" vertical="center" wrapText="1"/>
    </xf>
    <xf numFmtId="0" fontId="6" fillId="4" borderId="0" xfId="0" applyFont="1" applyFill="1"/>
    <xf numFmtId="0" fontId="14" fillId="2" borderId="29" xfId="0" applyFont="1" applyFill="1" applyBorder="1" applyAlignment="1" applyProtection="1">
      <alignment horizontal="center" vertical="center"/>
      <protection locked="0"/>
    </xf>
    <xf numFmtId="0" fontId="6" fillId="8" borderId="4" xfId="0" applyFont="1" applyFill="1" applyBorder="1" applyAlignment="1" applyProtection="1">
      <alignment horizontal="left" vertical="center" wrapText="1"/>
      <protection locked="0"/>
    </xf>
    <xf numFmtId="0" fontId="4" fillId="8" borderId="6" xfId="0" applyFont="1" applyFill="1" applyBorder="1" applyAlignment="1">
      <alignment horizontal="left" vertical="center"/>
    </xf>
    <xf numFmtId="0" fontId="6" fillId="8" borderId="27" xfId="0" applyFont="1" applyFill="1" applyBorder="1" applyAlignment="1">
      <alignment horizontal="left" vertical="center"/>
    </xf>
    <xf numFmtId="4" fontId="6" fillId="8" borderId="6" xfId="0" applyNumberFormat="1" applyFont="1" applyFill="1" applyBorder="1" applyAlignment="1">
      <alignment horizontal="right" vertical="center"/>
    </xf>
    <xf numFmtId="4" fontId="6" fillId="8" borderId="7" xfId="0" applyNumberFormat="1" applyFont="1" applyFill="1" applyBorder="1" applyAlignment="1">
      <alignment horizontal="right" vertical="center"/>
    </xf>
    <xf numFmtId="0" fontId="24" fillId="4" borderId="46" xfId="0" applyFont="1" applyFill="1" applyBorder="1" applyProtection="1">
      <protection locked="0"/>
    </xf>
    <xf numFmtId="0" fontId="33" fillId="4" borderId="0" xfId="0" applyFont="1" applyFill="1" applyAlignment="1">
      <alignment horizontal="left" vertical="center"/>
    </xf>
    <xf numFmtId="0" fontId="14" fillId="4" borderId="0" xfId="0" applyFont="1" applyFill="1" applyProtection="1">
      <protection locked="0"/>
    </xf>
    <xf numFmtId="0" fontId="18" fillId="4" borderId="0" xfId="0" applyFont="1" applyFill="1" applyAlignment="1">
      <alignment horizontal="left"/>
    </xf>
    <xf numFmtId="166" fontId="18" fillId="4" borderId="0" xfId="0" applyNumberFormat="1" applyFont="1" applyFill="1" applyAlignment="1">
      <alignment horizontal="right"/>
    </xf>
    <xf numFmtId="166" fontId="18" fillId="4" borderId="38" xfId="0" applyNumberFormat="1" applyFont="1" applyFill="1" applyBorder="1" applyAlignment="1">
      <alignment horizontal="right"/>
    </xf>
    <xf numFmtId="0" fontId="19" fillId="4" borderId="0" xfId="0" applyFont="1" applyFill="1" applyAlignment="1">
      <alignment horizontal="center"/>
    </xf>
    <xf numFmtId="0" fontId="20" fillId="4" borderId="0" xfId="0" applyFont="1" applyFill="1" applyAlignment="1">
      <alignment horizontal="center" vertical="center"/>
    </xf>
    <xf numFmtId="4" fontId="14" fillId="2" borderId="3" xfId="0" applyNumberFormat="1" applyFont="1" applyFill="1" applyBorder="1" applyAlignment="1">
      <alignment horizontal="right" vertical="center"/>
    </xf>
    <xf numFmtId="0" fontId="24" fillId="4" borderId="2" xfId="0" applyFont="1" applyFill="1" applyBorder="1" applyProtection="1">
      <protection locked="0"/>
    </xf>
    <xf numFmtId="0" fontId="6" fillId="5" borderId="40" xfId="0" applyFont="1" applyFill="1" applyBorder="1" applyAlignment="1" applyProtection="1">
      <alignment horizontal="left" vertical="center" wrapText="1"/>
      <protection locked="0"/>
    </xf>
    <xf numFmtId="0" fontId="3" fillId="2" borderId="41"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protection locked="0"/>
    </xf>
    <xf numFmtId="4" fontId="18" fillId="4" borderId="5" xfId="0" applyNumberFormat="1" applyFont="1" applyFill="1" applyBorder="1" applyAlignment="1">
      <alignment horizontal="left"/>
    </xf>
    <xf numFmtId="0" fontId="18" fillId="4" borderId="9" xfId="0" applyFont="1" applyFill="1" applyBorder="1"/>
    <xf numFmtId="0" fontId="2" fillId="2" borderId="0" xfId="0" applyFont="1" applyFill="1" applyAlignment="1">
      <alignment horizontal="left" vertical="center"/>
    </xf>
    <xf numFmtId="0" fontId="6" fillId="3" borderId="40" xfId="0" applyFont="1" applyFill="1" applyBorder="1" applyAlignment="1" applyProtection="1">
      <alignment horizontal="left" vertical="center" wrapText="1"/>
      <protection locked="0"/>
    </xf>
    <xf numFmtId="166" fontId="14" fillId="4" borderId="0" xfId="0" applyNumberFormat="1" applyFont="1" applyFill="1"/>
    <xf numFmtId="0" fontId="11" fillId="2" borderId="4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wrapText="1" readingOrder="1"/>
      <protection locked="0"/>
    </xf>
    <xf numFmtId="0" fontId="8" fillId="4" borderId="25" xfId="0" applyFont="1" applyFill="1" applyBorder="1" applyAlignment="1" applyProtection="1">
      <alignment horizontal="center" vertical="center" wrapText="1" readingOrder="1"/>
      <protection locked="0"/>
    </xf>
    <xf numFmtId="49" fontId="9" fillId="4" borderId="27" xfId="0" applyNumberFormat="1" applyFont="1" applyFill="1" applyBorder="1" applyAlignment="1" applyProtection="1">
      <alignment horizontal="center" vertical="center" wrapText="1" readingOrder="1"/>
      <protection locked="0"/>
    </xf>
    <xf numFmtId="49" fontId="9" fillId="4" borderId="29" xfId="0" applyNumberFormat="1" applyFont="1" applyFill="1" applyBorder="1" applyAlignment="1" applyProtection="1">
      <alignment horizontal="center" vertical="center" wrapText="1" readingOrder="1"/>
      <protection locked="0"/>
    </xf>
    <xf numFmtId="49" fontId="9" fillId="4" borderId="12" xfId="0" applyNumberFormat="1" applyFont="1" applyFill="1" applyBorder="1" applyAlignment="1" applyProtection="1">
      <alignment horizontal="center" vertical="center" wrapText="1" readingOrder="1"/>
      <protection locked="0"/>
    </xf>
    <xf numFmtId="49" fontId="9" fillId="4" borderId="26" xfId="0" applyNumberFormat="1" applyFont="1" applyFill="1" applyBorder="1" applyAlignment="1" applyProtection="1">
      <alignment horizontal="center" vertical="center" wrapText="1" readingOrder="1"/>
      <protection locked="0"/>
    </xf>
    <xf numFmtId="0" fontId="11" fillId="4" borderId="53" xfId="0" applyFont="1" applyFill="1" applyBorder="1" applyAlignment="1" applyProtection="1">
      <alignment horizontal="center" vertical="center"/>
      <protection locked="0"/>
    </xf>
    <xf numFmtId="0" fontId="11" fillId="2" borderId="45" xfId="0" applyFont="1" applyFill="1" applyBorder="1" applyAlignment="1" applyProtection="1">
      <alignment horizontal="left" vertical="center"/>
      <protection locked="0"/>
    </xf>
    <xf numFmtId="0" fontId="8" fillId="4" borderId="26" xfId="0" applyFont="1" applyFill="1" applyBorder="1" applyAlignment="1" applyProtection="1">
      <alignment horizontal="center" vertical="center" wrapText="1" readingOrder="1"/>
      <protection locked="0"/>
    </xf>
    <xf numFmtId="0" fontId="9" fillId="4" borderId="27" xfId="0" applyFont="1" applyFill="1" applyBorder="1" applyAlignment="1" applyProtection="1">
      <alignment horizontal="center" vertical="center" wrapText="1" readingOrder="1"/>
      <protection locked="0"/>
    </xf>
    <xf numFmtId="0" fontId="9" fillId="2" borderId="28" xfId="0" applyFont="1" applyFill="1" applyBorder="1" applyAlignment="1" applyProtection="1">
      <alignment horizontal="center" vertical="center" wrapText="1" readingOrder="1"/>
      <protection locked="0"/>
    </xf>
    <xf numFmtId="0" fontId="12" fillId="4" borderId="15" xfId="0" applyFont="1" applyFill="1" applyBorder="1" applyAlignment="1" applyProtection="1">
      <alignment horizontal="center" vertical="center" wrapText="1"/>
      <protection locked="0"/>
    </xf>
    <xf numFmtId="0" fontId="3" fillId="2" borderId="41" xfId="0" applyFont="1" applyFill="1" applyBorder="1" applyAlignment="1" applyProtection="1">
      <alignment vertical="center" wrapText="1"/>
      <protection locked="0"/>
    </xf>
    <xf numFmtId="0" fontId="14" fillId="2" borderId="30" xfId="0" applyFont="1" applyFill="1" applyBorder="1" applyAlignment="1" applyProtection="1">
      <alignment horizontal="center" vertical="center" wrapText="1"/>
      <protection locked="0"/>
    </xf>
    <xf numFmtId="0" fontId="14" fillId="2" borderId="10" xfId="0" applyFont="1" applyFill="1" applyBorder="1" applyAlignment="1" applyProtection="1">
      <alignment horizontal="center" vertical="center" wrapText="1"/>
      <protection locked="0"/>
    </xf>
    <xf numFmtId="0" fontId="15" fillId="5" borderId="24" xfId="0" applyFont="1" applyFill="1" applyBorder="1" applyAlignment="1" applyProtection="1">
      <alignment horizontal="center" vertical="center"/>
      <protection locked="0"/>
    </xf>
    <xf numFmtId="0" fontId="14" fillId="5" borderId="8" xfId="0" applyFont="1" applyFill="1" applyBorder="1" applyAlignment="1">
      <alignment horizontal="center" vertical="center"/>
    </xf>
    <xf numFmtId="49" fontId="14" fillId="5" borderId="48" xfId="4" applyNumberFormat="1" applyFont="1" applyFill="1" applyBorder="1" applyAlignment="1" applyProtection="1">
      <alignment horizontal="center" vertical="center"/>
    </xf>
    <xf numFmtId="0" fontId="14" fillId="0" borderId="50" xfId="0" applyFont="1" applyBorder="1" applyAlignment="1" applyProtection="1">
      <alignment horizontal="center" vertical="center" wrapText="1"/>
      <protection locked="0"/>
    </xf>
    <xf numFmtId="0" fontId="14" fillId="2" borderId="33" xfId="0" applyFont="1" applyFill="1" applyBorder="1" applyAlignment="1" applyProtection="1">
      <alignment horizontal="center" vertical="center"/>
      <protection locked="0"/>
    </xf>
    <xf numFmtId="43" fontId="14" fillId="2" borderId="2" xfId="1" applyFont="1" applyFill="1" applyBorder="1" applyAlignment="1" applyProtection="1">
      <alignment horizontal="right" vertical="center" wrapText="1"/>
    </xf>
    <xf numFmtId="0" fontId="14" fillId="2" borderId="11" xfId="0" applyFont="1" applyFill="1" applyBorder="1" applyAlignment="1" applyProtection="1">
      <alignment horizontal="center" vertical="center" wrapText="1"/>
      <protection locked="0"/>
    </xf>
    <xf numFmtId="0" fontId="2" fillId="2" borderId="10" xfId="0" applyFont="1" applyFill="1" applyBorder="1" applyAlignment="1" applyProtection="1">
      <alignment horizontal="left" vertical="center"/>
      <protection locked="0"/>
    </xf>
    <xf numFmtId="0" fontId="3" fillId="0" borderId="37" xfId="0" applyFont="1" applyBorder="1" applyAlignment="1">
      <alignment vertical="center" wrapText="1"/>
    </xf>
    <xf numFmtId="0" fontId="3" fillId="0" borderId="0" xfId="0" applyFont="1" applyAlignment="1">
      <alignment vertical="center" wrapText="1"/>
    </xf>
    <xf numFmtId="0" fontId="2" fillId="2" borderId="0" xfId="0" applyFont="1" applyFill="1" applyAlignment="1">
      <alignment horizontal="center" vertical="center" wrapText="1"/>
    </xf>
    <xf numFmtId="0" fontId="2" fillId="2" borderId="28" xfId="0" applyFont="1" applyFill="1" applyBorder="1" applyAlignment="1" applyProtection="1">
      <alignment horizontal="center" vertical="center" wrapText="1"/>
      <protection locked="0"/>
    </xf>
    <xf numFmtId="0" fontId="12" fillId="2" borderId="0" xfId="0" applyFont="1" applyFill="1" applyAlignment="1">
      <alignment vertical="center"/>
    </xf>
    <xf numFmtId="0" fontId="7" fillId="2" borderId="0" xfId="0" applyFont="1" applyFill="1" applyAlignment="1" applyProtection="1">
      <alignment horizontal="center"/>
      <protection locked="0"/>
    </xf>
    <xf numFmtId="0" fontId="2" fillId="2" borderId="10" xfId="0" applyFont="1" applyFill="1" applyBorder="1" applyAlignment="1" applyProtection="1">
      <alignment vertical="center" wrapText="1"/>
      <protection locked="0"/>
    </xf>
    <xf numFmtId="0" fontId="2" fillId="2" borderId="0" xfId="0" applyFont="1" applyFill="1" applyAlignment="1" applyProtection="1">
      <alignment horizontal="center" vertical="center" wrapText="1"/>
      <protection locked="0"/>
    </xf>
    <xf numFmtId="166" fontId="2" fillId="2" borderId="0" xfId="0" applyNumberFormat="1" applyFont="1" applyFill="1" applyAlignment="1">
      <alignment vertical="center"/>
    </xf>
    <xf numFmtId="0" fontId="2" fillId="2" borderId="57" xfId="0" applyFont="1" applyFill="1" applyBorder="1" applyAlignment="1" applyProtection="1">
      <alignment horizontal="center" vertical="center" wrapText="1"/>
      <protection locked="0"/>
    </xf>
    <xf numFmtId="0" fontId="14" fillId="2" borderId="24" xfId="0" applyFont="1" applyFill="1" applyBorder="1" applyAlignment="1" applyProtection="1">
      <alignment horizontal="center" vertical="center"/>
      <protection locked="0"/>
    </xf>
    <xf numFmtId="0" fontId="15" fillId="2" borderId="24" xfId="0" applyFont="1" applyFill="1" applyBorder="1" applyAlignment="1" applyProtection="1">
      <alignment horizontal="center" vertical="center"/>
      <protection locked="0"/>
    </xf>
    <xf numFmtId="4" fontId="18" fillId="4" borderId="5" xfId="0" applyNumberFormat="1" applyFont="1" applyFill="1" applyBorder="1" applyAlignment="1" applyProtection="1">
      <alignment horizontal="left"/>
      <protection locked="0"/>
    </xf>
    <xf numFmtId="0" fontId="15" fillId="2" borderId="50" xfId="0" applyFont="1" applyFill="1" applyBorder="1" applyAlignment="1" applyProtection="1">
      <alignment horizontal="center" vertical="center"/>
      <protection locked="0"/>
    </xf>
    <xf numFmtId="0" fontId="2" fillId="2" borderId="51"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14" fillId="2" borderId="10" xfId="0" applyFont="1" applyFill="1" applyBorder="1" applyAlignment="1">
      <alignment horizontal="left" vertical="center"/>
    </xf>
    <xf numFmtId="49" fontId="9" fillId="4" borderId="52" xfId="0" applyNumberFormat="1" applyFont="1" applyFill="1" applyBorder="1" applyAlignment="1" applyProtection="1">
      <alignment horizontal="center" vertical="center" wrapText="1" readingOrder="1"/>
      <protection locked="0"/>
    </xf>
    <xf numFmtId="0" fontId="35" fillId="2" borderId="0" xfId="0" applyFont="1" applyFill="1"/>
    <xf numFmtId="0" fontId="14" fillId="0" borderId="29" xfId="0" applyFont="1" applyBorder="1" applyAlignment="1" applyProtection="1">
      <alignment horizontal="center" vertical="center" wrapText="1"/>
      <protection locked="0"/>
    </xf>
    <xf numFmtId="0" fontId="14" fillId="4" borderId="29" xfId="0" applyFont="1" applyFill="1" applyBorder="1" applyAlignment="1" applyProtection="1">
      <alignment horizontal="center" vertical="center"/>
      <protection locked="0"/>
    </xf>
    <xf numFmtId="0" fontId="23" fillId="4" borderId="48" xfId="0" applyFont="1" applyFill="1" applyBorder="1" applyAlignment="1">
      <alignment horizontal="center" vertical="center"/>
    </xf>
    <xf numFmtId="0" fontId="23" fillId="4" borderId="39" xfId="0" applyFont="1" applyFill="1" applyBorder="1" applyAlignment="1">
      <alignment horizontal="center" vertical="center"/>
    </xf>
    <xf numFmtId="0" fontId="24" fillId="0" borderId="39" xfId="0" applyFont="1" applyBorder="1" applyAlignment="1">
      <alignment horizontal="center"/>
    </xf>
    <xf numFmtId="0" fontId="24" fillId="0" borderId="36" xfId="0" applyFont="1" applyBorder="1" applyAlignment="1">
      <alignment horizontal="center"/>
    </xf>
    <xf numFmtId="0" fontId="1" fillId="6" borderId="1"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3" xfId="0" applyFont="1" applyFill="1" applyBorder="1" applyAlignment="1">
      <alignment horizontal="center" vertical="center"/>
    </xf>
    <xf numFmtId="0" fontId="11" fillId="4" borderId="0" xfId="0" applyFont="1" applyFill="1" applyAlignment="1">
      <alignment horizontal="left" vertical="top" wrapText="1"/>
    </xf>
    <xf numFmtId="0" fontId="6" fillId="5" borderId="22" xfId="0" applyFont="1" applyFill="1" applyBorder="1" applyAlignment="1">
      <alignment horizontal="left" vertical="center" wrapText="1"/>
    </xf>
    <xf numFmtId="0" fontId="6" fillId="5" borderId="20" xfId="0" applyFont="1" applyFill="1" applyBorder="1" applyAlignment="1">
      <alignment horizontal="left" vertical="center" wrapText="1"/>
    </xf>
    <xf numFmtId="0" fontId="6" fillId="5" borderId="21" xfId="0" applyFont="1" applyFill="1" applyBorder="1" applyAlignment="1">
      <alignment horizontal="left" vertical="center" wrapText="1"/>
    </xf>
    <xf numFmtId="0" fontId="4" fillId="5" borderId="22" xfId="0" applyFont="1" applyFill="1" applyBorder="1" applyAlignment="1">
      <alignment horizontal="left" vertical="center"/>
    </xf>
    <xf numFmtId="0" fontId="4" fillId="5" borderId="20" xfId="0" applyFont="1" applyFill="1" applyBorder="1" applyAlignment="1">
      <alignment horizontal="left" vertical="center"/>
    </xf>
    <xf numFmtId="0" fontId="7" fillId="5" borderId="21" xfId="0" applyFont="1" applyFill="1" applyBorder="1" applyAlignment="1">
      <alignment horizontal="left" vertical="center"/>
    </xf>
    <xf numFmtId="4" fontId="6" fillId="5" borderId="22" xfId="0" applyNumberFormat="1" applyFont="1" applyFill="1" applyBorder="1" applyAlignment="1">
      <alignment horizontal="right" vertical="center"/>
    </xf>
    <xf numFmtId="4" fontId="6" fillId="5" borderId="23" xfId="0" applyNumberFormat="1" applyFont="1" applyFill="1" applyBorder="1" applyAlignment="1">
      <alignment horizontal="right" vertical="center"/>
    </xf>
    <xf numFmtId="0" fontId="14" fillId="2" borderId="11"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14" fillId="2" borderId="11"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4" fontId="14" fillId="2" borderId="11" xfId="0" applyNumberFormat="1" applyFont="1" applyFill="1" applyBorder="1" applyAlignment="1">
      <alignment horizontal="right" vertical="center" wrapText="1"/>
    </xf>
    <xf numFmtId="4" fontId="14" fillId="2" borderId="9" xfId="0" applyNumberFormat="1" applyFont="1" applyFill="1" applyBorder="1" applyAlignment="1">
      <alignment horizontal="right" vertical="center" wrapText="1"/>
    </xf>
    <xf numFmtId="0" fontId="2" fillId="2" borderId="9" xfId="0" applyFont="1" applyFill="1" applyBorder="1" applyAlignment="1">
      <alignment horizontal="right" vertical="center" wrapText="1"/>
    </xf>
    <xf numFmtId="4" fontId="14" fillId="2" borderId="11" xfId="0" applyNumberFormat="1" applyFont="1" applyFill="1" applyBorder="1" applyAlignment="1">
      <alignment horizontal="right" vertical="center"/>
    </xf>
    <xf numFmtId="4" fontId="14" fillId="2" borderId="12" xfId="0" applyNumberFormat="1" applyFont="1" applyFill="1" applyBorder="1" applyAlignment="1">
      <alignment horizontal="right" vertical="center"/>
    </xf>
    <xf numFmtId="0" fontId="14" fillId="4" borderId="1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10" xfId="0" applyFont="1" applyFill="1" applyBorder="1" applyAlignment="1">
      <alignment horizontal="left" vertical="center" wrapText="1"/>
    </xf>
    <xf numFmtId="4" fontId="14" fillId="4" borderId="11" xfId="0" applyNumberFormat="1" applyFont="1" applyFill="1" applyBorder="1" applyAlignment="1">
      <alignment horizontal="right" vertical="center" wrapText="1"/>
    </xf>
    <xf numFmtId="4" fontId="14" fillId="4" borderId="9" xfId="0" applyNumberFormat="1" applyFont="1" applyFill="1" applyBorder="1" applyAlignment="1">
      <alignment horizontal="right" vertical="center" wrapText="1"/>
    </xf>
    <xf numFmtId="0" fontId="14" fillId="4" borderId="9" xfId="0" applyFont="1" applyFill="1" applyBorder="1" applyAlignment="1">
      <alignment horizontal="right" vertical="center" wrapText="1"/>
    </xf>
    <xf numFmtId="4" fontId="14" fillId="4" borderId="31" xfId="0" applyNumberFormat="1" applyFont="1" applyFill="1" applyBorder="1" applyAlignment="1">
      <alignment horizontal="right" vertical="center"/>
    </xf>
    <xf numFmtId="4" fontId="14" fillId="4" borderId="32" xfId="0" applyNumberFormat="1" applyFont="1" applyFill="1" applyBorder="1" applyAlignment="1">
      <alignment horizontal="right" vertical="center"/>
    </xf>
    <xf numFmtId="0" fontId="18" fillId="4" borderId="9" xfId="0" applyFont="1" applyFill="1" applyBorder="1"/>
    <xf numFmtId="4" fontId="14" fillId="4" borderId="9" xfId="0" applyNumberFormat="1" applyFont="1" applyFill="1" applyBorder="1" applyAlignment="1">
      <alignment horizontal="right"/>
    </xf>
    <xf numFmtId="4" fontId="14" fillId="4" borderId="12" xfId="0" applyNumberFormat="1" applyFont="1" applyFill="1" applyBorder="1" applyAlignment="1">
      <alignment horizontal="right"/>
    </xf>
    <xf numFmtId="0" fontId="2" fillId="2" borderId="1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9" xfId="0" applyFont="1" applyFill="1" applyBorder="1" applyAlignment="1" applyProtection="1">
      <alignment horizontal="center" vertical="center" wrapText="1"/>
      <protection locked="0"/>
    </xf>
    <xf numFmtId="0" fontId="2" fillId="2" borderId="25" xfId="0" applyFont="1" applyFill="1" applyBorder="1" applyAlignment="1" applyProtection="1">
      <alignment horizontal="center" vertical="center" wrapText="1"/>
      <protection locked="0"/>
    </xf>
    <xf numFmtId="0" fontId="2" fillId="2" borderId="43" xfId="0" applyFont="1" applyFill="1" applyBorder="1" applyAlignment="1" applyProtection="1">
      <alignment horizontal="center" vertical="center" wrapText="1"/>
      <protection locked="0"/>
    </xf>
    <xf numFmtId="0" fontId="2" fillId="2" borderId="27" xfId="0" applyFont="1" applyFill="1" applyBorder="1" applyAlignment="1" applyProtection="1">
      <alignment horizontal="center" vertical="center" wrapText="1"/>
      <protection locked="0"/>
    </xf>
    <xf numFmtId="0" fontId="2" fillId="2" borderId="58" xfId="0" applyFont="1" applyFill="1" applyBorder="1" applyAlignment="1" applyProtection="1">
      <alignment horizontal="center" vertical="center" wrapText="1"/>
      <protection locked="0"/>
    </xf>
    <xf numFmtId="0" fontId="2" fillId="2" borderId="26" xfId="0" applyFont="1" applyFill="1" applyBorder="1" applyAlignment="1" applyProtection="1">
      <alignment horizontal="center" vertical="center" wrapText="1"/>
      <protection locked="0"/>
    </xf>
    <xf numFmtId="0" fontId="2" fillId="2" borderId="60" xfId="0" applyFont="1" applyFill="1" applyBorder="1" applyAlignment="1" applyProtection="1">
      <alignment horizontal="left" vertical="center" wrapText="1"/>
      <protection locked="0"/>
    </xf>
    <xf numFmtId="0" fontId="2" fillId="2" borderId="24" xfId="0" applyFont="1" applyFill="1" applyBorder="1" applyAlignment="1" applyProtection="1">
      <alignment horizontal="left" vertical="center" wrapText="1"/>
      <protection locked="0"/>
    </xf>
    <xf numFmtId="0" fontId="2" fillId="2" borderId="59" xfId="0" applyFont="1" applyFill="1" applyBorder="1" applyAlignment="1" applyProtection="1">
      <alignment horizontal="center" vertical="center" wrapText="1"/>
      <protection locked="0"/>
    </xf>
    <xf numFmtId="0" fontId="14" fillId="2" borderId="11" xfId="0" applyFont="1" applyFill="1" applyBorder="1" applyAlignment="1">
      <alignment vertical="center"/>
    </xf>
    <xf numFmtId="0" fontId="14" fillId="2" borderId="9" xfId="0" applyFont="1" applyFill="1" applyBorder="1" applyAlignment="1">
      <alignment vertical="center"/>
    </xf>
    <xf numFmtId="0" fontId="14" fillId="2" borderId="10" xfId="0" applyFont="1" applyFill="1" applyBorder="1" applyAlignment="1">
      <alignment vertical="center"/>
    </xf>
    <xf numFmtId="43" fontId="14" fillId="0" borderId="11" xfId="1" applyFont="1" applyFill="1" applyBorder="1" applyAlignment="1" applyProtection="1">
      <alignment vertical="center"/>
    </xf>
    <xf numFmtId="43" fontId="14" fillId="0" borderId="10" xfId="1" applyFont="1" applyFill="1" applyBorder="1" applyAlignment="1" applyProtection="1">
      <alignment vertical="center"/>
    </xf>
    <xf numFmtId="0" fontId="14" fillId="2" borderId="6" xfId="0" applyFont="1" applyFill="1" applyBorder="1" applyAlignment="1">
      <alignment vertical="center"/>
    </xf>
    <xf numFmtId="0" fontId="14" fillId="2" borderId="5" xfId="0" applyFont="1" applyFill="1" applyBorder="1" applyAlignment="1">
      <alignment vertical="center"/>
    </xf>
    <xf numFmtId="0" fontId="14" fillId="2" borderId="27" xfId="0" applyFont="1" applyFill="1" applyBorder="1" applyAlignment="1">
      <alignment vertical="center"/>
    </xf>
    <xf numFmtId="43" fontId="14" fillId="2" borderId="6" xfId="1" applyFont="1" applyFill="1" applyBorder="1" applyAlignment="1" applyProtection="1">
      <alignment vertical="center"/>
    </xf>
    <xf numFmtId="43" fontId="14" fillId="2" borderId="27" xfId="1" applyFont="1" applyFill="1" applyBorder="1" applyAlignment="1" applyProtection="1">
      <alignment vertical="center"/>
    </xf>
    <xf numFmtId="39" fontId="14" fillId="2" borderId="11" xfId="1" applyNumberFormat="1" applyFont="1" applyFill="1" applyBorder="1" applyAlignment="1" applyProtection="1">
      <alignment horizontal="right" vertical="center"/>
    </xf>
    <xf numFmtId="39" fontId="14" fillId="2" borderId="12" xfId="1" applyNumberFormat="1" applyFont="1" applyFill="1" applyBorder="1" applyAlignment="1" applyProtection="1">
      <alignment horizontal="right" vertical="center"/>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4" fillId="0" borderId="17"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6" fillId="3" borderId="22" xfId="0" applyFont="1" applyFill="1" applyBorder="1" applyAlignment="1">
      <alignment horizontal="left" vertical="center"/>
    </xf>
    <xf numFmtId="0" fontId="7" fillId="3" borderId="20" xfId="0" applyFont="1" applyFill="1" applyBorder="1" applyAlignment="1">
      <alignment horizontal="left" vertical="center"/>
    </xf>
    <xf numFmtId="0" fontId="7" fillId="3" borderId="21" xfId="0" applyFont="1" applyFill="1" applyBorder="1" applyAlignment="1">
      <alignment horizontal="left" vertical="center"/>
    </xf>
    <xf numFmtId="0" fontId="4" fillId="3" borderId="22" xfId="0" applyFont="1" applyFill="1" applyBorder="1" applyAlignment="1">
      <alignment horizontal="center" vertical="center"/>
    </xf>
    <xf numFmtId="0" fontId="4" fillId="3" borderId="20" xfId="0" applyFont="1" applyFill="1" applyBorder="1" applyAlignment="1">
      <alignment horizontal="center" vertical="center"/>
    </xf>
    <xf numFmtId="0" fontId="7" fillId="3" borderId="21" xfId="0" applyFont="1" applyFill="1" applyBorder="1" applyAlignment="1">
      <alignment horizontal="center" vertical="center"/>
    </xf>
    <xf numFmtId="4" fontId="6" fillId="3" borderId="22" xfId="0" applyNumberFormat="1" applyFont="1" applyFill="1" applyBorder="1" applyAlignment="1">
      <alignment horizontal="right" vertical="center"/>
    </xf>
    <xf numFmtId="4" fontId="6" fillId="3" borderId="23" xfId="0" applyNumberFormat="1" applyFont="1" applyFill="1" applyBorder="1" applyAlignment="1">
      <alignment horizontal="right" vertical="center"/>
    </xf>
    <xf numFmtId="0" fontId="14" fillId="2" borderId="6"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14" fillId="4" borderId="6" xfId="0" applyFont="1" applyFill="1" applyBorder="1" applyAlignment="1">
      <alignment horizontal="left" vertical="center"/>
    </xf>
    <xf numFmtId="0" fontId="14" fillId="4" borderId="5" xfId="0" applyFont="1" applyFill="1" applyBorder="1" applyAlignment="1">
      <alignment horizontal="left" vertical="center"/>
    </xf>
    <xf numFmtId="0" fontId="14" fillId="4" borderId="27" xfId="0" applyFont="1" applyFill="1" applyBorder="1" applyAlignment="1">
      <alignment horizontal="left" vertical="center"/>
    </xf>
    <xf numFmtId="0" fontId="14" fillId="2" borderId="11" xfId="0" applyFont="1" applyFill="1" applyBorder="1" applyAlignment="1" applyProtection="1">
      <alignment horizontal="center" vertical="center" wrapText="1"/>
      <protection locked="0"/>
    </xf>
    <xf numFmtId="0" fontId="14" fillId="2" borderId="9" xfId="0" applyFont="1" applyFill="1" applyBorder="1" applyAlignment="1" applyProtection="1">
      <alignment horizontal="center" vertical="center" wrapText="1"/>
      <protection locked="0"/>
    </xf>
    <xf numFmtId="0" fontId="6" fillId="3" borderId="6"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9" xfId="0" applyFont="1" applyFill="1" applyBorder="1" applyAlignment="1">
      <alignment horizontal="left" vertical="center"/>
    </xf>
    <xf numFmtId="0" fontId="14" fillId="2" borderId="10" xfId="0" applyFont="1" applyFill="1" applyBorder="1" applyAlignment="1">
      <alignment horizontal="left" vertical="center"/>
    </xf>
    <xf numFmtId="4" fontId="14" fillId="4" borderId="11" xfId="0" applyNumberFormat="1" applyFont="1" applyFill="1" applyBorder="1" applyAlignment="1">
      <alignment horizontal="right" vertical="center"/>
    </xf>
    <xf numFmtId="4" fontId="14" fillId="4" borderId="12" xfId="0" applyNumberFormat="1" applyFont="1" applyFill="1" applyBorder="1" applyAlignment="1">
      <alignment horizontal="right" vertical="center"/>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4" fontId="12" fillId="0" borderId="11" xfId="0" applyNumberFormat="1" applyFont="1" applyBorder="1" applyAlignment="1">
      <alignment horizontal="center" vertical="center"/>
    </xf>
    <xf numFmtId="4" fontId="12" fillId="0" borderId="12" xfId="0" applyNumberFormat="1" applyFont="1" applyBorder="1" applyAlignment="1">
      <alignment horizontal="center" vertical="center"/>
    </xf>
    <xf numFmtId="0" fontId="18" fillId="3" borderId="22" xfId="0" applyFont="1" applyFill="1" applyBorder="1" applyAlignment="1">
      <alignment horizontal="left" vertical="center" wrapText="1"/>
    </xf>
    <xf numFmtId="0" fontId="18" fillId="3" borderId="20" xfId="0" applyFont="1" applyFill="1" applyBorder="1" applyAlignment="1">
      <alignment horizontal="left" vertical="center" wrapText="1"/>
    </xf>
    <xf numFmtId="0" fontId="18" fillId="3" borderId="21" xfId="0" applyFont="1" applyFill="1" applyBorder="1" applyAlignment="1">
      <alignment horizontal="left" vertical="center" wrapText="1"/>
    </xf>
    <xf numFmtId="0" fontId="36" fillId="3" borderId="22" xfId="0" applyFont="1" applyFill="1" applyBorder="1" applyAlignment="1">
      <alignment horizontal="left" vertical="center"/>
    </xf>
    <xf numFmtId="0" fontId="36" fillId="3" borderId="20" xfId="0" applyFont="1" applyFill="1" applyBorder="1" applyAlignment="1">
      <alignment horizontal="left" vertical="center"/>
    </xf>
    <xf numFmtId="0" fontId="37" fillId="3" borderId="21" xfId="0" applyFont="1" applyFill="1" applyBorder="1" applyAlignment="1">
      <alignment horizontal="left" vertical="center"/>
    </xf>
    <xf numFmtId="0" fontId="14" fillId="0" borderId="5" xfId="0" applyFont="1" applyBorder="1" applyAlignment="1" applyProtection="1">
      <alignment horizontal="left" vertical="center" wrapText="1"/>
      <protection locked="0"/>
    </xf>
    <xf numFmtId="0" fontId="14" fillId="0" borderId="27"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8" fillId="4" borderId="5" xfId="0" applyFont="1" applyFill="1" applyBorder="1"/>
    <xf numFmtId="0" fontId="3" fillId="3" borderId="45"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7" fillId="3" borderId="54" xfId="0" applyFont="1" applyFill="1" applyBorder="1" applyAlignment="1">
      <alignment horizontal="center" vertical="center" textRotation="65"/>
    </xf>
    <xf numFmtId="0" fontId="7" fillId="3" borderId="55" xfId="0" applyFont="1" applyFill="1" applyBorder="1" applyAlignment="1">
      <alignment horizontal="center" vertical="center" textRotation="65"/>
    </xf>
    <xf numFmtId="0" fontId="7" fillId="3" borderId="56" xfId="0" applyFont="1" applyFill="1" applyBorder="1" applyAlignment="1">
      <alignment horizontal="center" vertical="center" textRotation="65"/>
    </xf>
    <xf numFmtId="0" fontId="2" fillId="0" borderId="13" xfId="0" applyFont="1" applyBorder="1" applyAlignment="1" applyProtection="1">
      <alignment horizontal="left" vertical="center" wrapText="1"/>
      <protection locked="0"/>
    </xf>
    <xf numFmtId="0" fontId="2" fillId="0" borderId="42" xfId="0" applyFont="1" applyBorder="1" applyAlignment="1" applyProtection="1">
      <alignment horizontal="left" vertical="center" wrapText="1"/>
      <protection locked="0"/>
    </xf>
    <xf numFmtId="0" fontId="2" fillId="0" borderId="43" xfId="0" applyFont="1" applyBorder="1" applyAlignment="1" applyProtection="1">
      <alignment horizontal="left" vertical="center" wrapText="1"/>
      <protection locked="0"/>
    </xf>
    <xf numFmtId="0" fontId="2" fillId="0" borderId="48" xfId="0" applyFont="1" applyBorder="1" applyAlignment="1" applyProtection="1">
      <alignment horizontal="left" vertical="center" wrapText="1"/>
      <protection locked="0"/>
    </xf>
    <xf numFmtId="0" fontId="2" fillId="0" borderId="39" xfId="0" applyFont="1" applyBorder="1" applyAlignment="1" applyProtection="1">
      <alignment horizontal="left" vertical="center" wrapText="1"/>
      <protection locked="0"/>
    </xf>
    <xf numFmtId="0" fontId="2" fillId="0" borderId="51" xfId="0" applyFont="1" applyBorder="1" applyAlignment="1" applyProtection="1">
      <alignment horizontal="left" vertical="center" wrapText="1"/>
      <protection locked="0"/>
    </xf>
    <xf numFmtId="0" fontId="12" fillId="2" borderId="38" xfId="0" applyFont="1" applyFill="1" applyBorder="1" applyAlignment="1" applyProtection="1">
      <alignment horizontal="center" vertical="center"/>
      <protection locked="0"/>
    </xf>
    <xf numFmtId="0" fontId="12" fillId="2" borderId="36" xfId="0" applyFont="1" applyFill="1" applyBorder="1" applyAlignment="1" applyProtection="1">
      <alignment horizontal="center" vertical="center"/>
      <protection locked="0"/>
    </xf>
    <xf numFmtId="0" fontId="39" fillId="2" borderId="0" xfId="0" applyFont="1" applyFill="1" applyAlignment="1" applyProtection="1">
      <alignment horizontal="left" vertical="center" wrapText="1"/>
      <protection locked="0"/>
    </xf>
    <xf numFmtId="4" fontId="30" fillId="4" borderId="9" xfId="0" applyNumberFormat="1" applyFont="1" applyFill="1" applyBorder="1" applyAlignment="1">
      <alignment horizontal="right"/>
    </xf>
    <xf numFmtId="4" fontId="30" fillId="4" borderId="12" xfId="0" applyNumberFormat="1" applyFont="1" applyFill="1" applyBorder="1" applyAlignment="1">
      <alignment horizontal="right"/>
    </xf>
    <xf numFmtId="2" fontId="38" fillId="0" borderId="11" xfId="0" applyNumberFormat="1" applyFont="1" applyBorder="1" applyAlignment="1" applyProtection="1">
      <alignment horizontal="right" vertical="center"/>
      <protection locked="0"/>
    </xf>
    <xf numFmtId="2" fontId="38" fillId="0" borderId="9" xfId="0" applyNumberFormat="1" applyFont="1" applyBorder="1" applyAlignment="1" applyProtection="1">
      <alignment horizontal="right" vertical="center"/>
      <protection locked="0"/>
    </xf>
    <xf numFmtId="2" fontId="38" fillId="0" borderId="10" xfId="0" applyNumberFormat="1" applyFont="1" applyBorder="1" applyAlignment="1" applyProtection="1">
      <alignment horizontal="right" vertical="center"/>
      <protection locked="0"/>
    </xf>
    <xf numFmtId="0" fontId="24" fillId="0" borderId="5" xfId="0" applyFont="1" applyBorder="1" applyAlignment="1" applyProtection="1">
      <alignment horizontal="left" vertical="center" wrapText="1"/>
      <protection locked="0"/>
    </xf>
    <xf numFmtId="0" fontId="24" fillId="0" borderId="27" xfId="0" applyFont="1" applyBorder="1" applyAlignment="1" applyProtection="1">
      <alignment horizontal="left" vertical="center" wrapText="1"/>
      <protection locked="0"/>
    </xf>
    <xf numFmtId="0" fontId="24" fillId="0" borderId="11" xfId="0" applyFont="1" applyBorder="1" applyAlignment="1" applyProtection="1">
      <alignment horizontal="left" vertical="center" wrapText="1"/>
      <protection locked="0"/>
    </xf>
    <xf numFmtId="0" fontId="24" fillId="0" borderId="9" xfId="0" applyFont="1" applyBorder="1" applyAlignment="1" applyProtection="1">
      <alignment horizontal="left" vertical="center" wrapText="1"/>
      <protection locked="0"/>
    </xf>
    <xf numFmtId="0" fontId="24" fillId="0" borderId="10" xfId="0" applyFont="1" applyBorder="1" applyAlignment="1" applyProtection="1">
      <alignment horizontal="left" vertical="center" wrapText="1"/>
      <protection locked="0"/>
    </xf>
    <xf numFmtId="0" fontId="14" fillId="2" borderId="11" xfId="0" applyFont="1" applyFill="1" applyBorder="1" applyAlignment="1" applyProtection="1">
      <alignment horizontal="left" vertical="center" wrapText="1"/>
      <protection locked="0"/>
    </xf>
    <xf numFmtId="0" fontId="2" fillId="2" borderId="9" xfId="0" applyFont="1" applyFill="1" applyBorder="1" applyAlignment="1" applyProtection="1">
      <alignment horizontal="left" vertical="center" wrapText="1"/>
      <protection locked="0"/>
    </xf>
    <xf numFmtId="0" fontId="2" fillId="2" borderId="10" xfId="0" applyFont="1" applyFill="1" applyBorder="1" applyAlignment="1" applyProtection="1">
      <alignment horizontal="left" vertical="center" wrapText="1"/>
      <protection locked="0"/>
    </xf>
    <xf numFmtId="43" fontId="14" fillId="2" borderId="11" xfId="1" applyFont="1" applyFill="1" applyBorder="1" applyAlignment="1" applyProtection="1">
      <alignment horizontal="right" vertical="center" wrapText="1"/>
      <protection locked="0"/>
    </xf>
    <xf numFmtId="43" fontId="14" fillId="2" borderId="9" xfId="1" applyFont="1" applyFill="1" applyBorder="1" applyAlignment="1" applyProtection="1">
      <alignment horizontal="right" vertical="center" wrapText="1"/>
      <protection locked="0"/>
    </xf>
    <xf numFmtId="0" fontId="2" fillId="2" borderId="9" xfId="0" applyFont="1" applyFill="1" applyBorder="1" applyAlignment="1" applyProtection="1">
      <alignment horizontal="right" vertical="center" wrapText="1"/>
      <protection locked="0"/>
    </xf>
    <xf numFmtId="0" fontId="20" fillId="2" borderId="48" xfId="0" applyFont="1" applyFill="1" applyBorder="1" applyAlignment="1">
      <alignment horizontal="center" vertical="center"/>
    </xf>
    <xf numFmtId="0" fontId="20" fillId="2" borderId="39" xfId="0" applyFont="1" applyFill="1" applyBorder="1" applyAlignment="1">
      <alignment horizontal="center" vertical="center"/>
    </xf>
    <xf numFmtId="0" fontId="20" fillId="2" borderId="36" xfId="0" applyFont="1" applyFill="1" applyBorder="1" applyAlignment="1">
      <alignment horizontal="center" vertical="center"/>
    </xf>
    <xf numFmtId="0" fontId="32" fillId="0" borderId="13" xfId="0" applyFont="1" applyBorder="1" applyAlignment="1" applyProtection="1">
      <alignment horizontal="left" vertical="top" wrapText="1"/>
      <protection locked="0"/>
    </xf>
    <xf numFmtId="0" fontId="32" fillId="0" borderId="42" xfId="0" applyFont="1" applyBorder="1" applyAlignment="1" applyProtection="1">
      <alignment horizontal="left" vertical="top" wrapText="1"/>
      <protection locked="0"/>
    </xf>
    <xf numFmtId="0" fontId="32" fillId="0" borderId="43" xfId="0" applyFont="1" applyBorder="1" applyAlignment="1" applyProtection="1">
      <alignment horizontal="left" vertical="top" wrapText="1"/>
      <protection locked="0"/>
    </xf>
    <xf numFmtId="0" fontId="32" fillId="0" borderId="37" xfId="0" applyFont="1" applyBorder="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2" fillId="0" borderId="44" xfId="0" applyFont="1" applyBorder="1" applyAlignment="1" applyProtection="1">
      <alignment horizontal="left" vertical="top" wrapText="1"/>
      <protection locked="0"/>
    </xf>
    <xf numFmtId="0" fontId="32" fillId="0" borderId="4" xfId="0" applyFont="1" applyBorder="1" applyAlignment="1" applyProtection="1">
      <alignment horizontal="left" vertical="top" wrapText="1"/>
      <protection locked="0"/>
    </xf>
    <xf numFmtId="0" fontId="32" fillId="0" borderId="5" xfId="0" applyFont="1" applyBorder="1" applyAlignment="1" applyProtection="1">
      <alignment horizontal="left" vertical="top" wrapText="1"/>
      <protection locked="0"/>
    </xf>
    <xf numFmtId="0" fontId="32" fillId="0" borderId="27" xfId="0" applyFont="1" applyBorder="1" applyAlignment="1" applyProtection="1">
      <alignment horizontal="left" vertical="top" wrapText="1"/>
      <protection locked="0"/>
    </xf>
    <xf numFmtId="4" fontId="18" fillId="7" borderId="45" xfId="0" applyNumberFormat="1" applyFont="1" applyFill="1" applyBorder="1" applyAlignment="1">
      <alignment horizontal="left"/>
    </xf>
    <xf numFmtId="4" fontId="18" fillId="7" borderId="46" xfId="0" applyNumberFormat="1" applyFont="1" applyFill="1" applyBorder="1" applyAlignment="1">
      <alignment horizontal="left"/>
    </xf>
    <xf numFmtId="166" fontId="18" fillId="7" borderId="46" xfId="0" applyNumberFormat="1" applyFont="1" applyFill="1" applyBorder="1" applyAlignment="1">
      <alignment horizontal="right"/>
    </xf>
    <xf numFmtId="166" fontId="18" fillId="7" borderId="47" xfId="0" applyNumberFormat="1" applyFont="1" applyFill="1" applyBorder="1" applyAlignment="1">
      <alignment horizontal="right"/>
    </xf>
    <xf numFmtId="0" fontId="6" fillId="3" borderId="37" xfId="0" applyFont="1" applyFill="1" applyBorder="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38" xfId="0" applyFont="1" applyFill="1" applyBorder="1" applyAlignment="1" applyProtection="1">
      <alignment horizontal="left" vertical="center"/>
      <protection locked="0"/>
    </xf>
    <xf numFmtId="4" fontId="18" fillId="4" borderId="9" xfId="0" applyNumberFormat="1" applyFont="1" applyFill="1" applyBorder="1" applyAlignment="1">
      <alignment horizontal="left"/>
    </xf>
    <xf numFmtId="4" fontId="31" fillId="4" borderId="9" xfId="0" applyNumberFormat="1" applyFont="1" applyFill="1" applyBorder="1" applyAlignment="1" applyProtection="1">
      <alignment horizontal="right"/>
      <protection locked="0"/>
    </xf>
    <xf numFmtId="4" fontId="31" fillId="4" borderId="12" xfId="0" applyNumberFormat="1" applyFont="1" applyFill="1" applyBorder="1" applyAlignment="1" applyProtection="1">
      <alignment horizontal="right"/>
      <protection locked="0"/>
    </xf>
    <xf numFmtId="0" fontId="6" fillId="8" borderId="8" xfId="0" applyFont="1" applyFill="1" applyBorder="1" applyAlignment="1">
      <alignment horizontal="center" vertical="center" wrapText="1"/>
    </xf>
    <xf numFmtId="0" fontId="6" fillId="8" borderId="9" xfId="0" applyFont="1" applyFill="1" applyBorder="1" applyAlignment="1">
      <alignment horizontal="center" vertical="center" wrapText="1"/>
    </xf>
    <xf numFmtId="0" fontId="34" fillId="8" borderId="9" xfId="0" applyFont="1" applyFill="1" applyBorder="1" applyAlignment="1">
      <alignment horizontal="left" vertical="center" wrapText="1"/>
    </xf>
    <xf numFmtId="0" fontId="34" fillId="8" borderId="10" xfId="0" applyFont="1" applyFill="1" applyBorder="1" applyAlignment="1">
      <alignment horizontal="left" vertical="center" wrapText="1"/>
    </xf>
    <xf numFmtId="0" fontId="19" fillId="4" borderId="37" xfId="0" applyFont="1" applyFill="1" applyBorder="1" applyAlignment="1">
      <alignment horizontal="center" wrapText="1"/>
    </xf>
    <xf numFmtId="0" fontId="19" fillId="4" borderId="0" xfId="0" applyFont="1" applyFill="1" applyAlignment="1">
      <alignment horizontal="center" wrapText="1"/>
    </xf>
    <xf numFmtId="0" fontId="19" fillId="4" borderId="38" xfId="0" applyFont="1" applyFill="1" applyBorder="1" applyAlignment="1">
      <alignment horizontal="center" wrapText="1"/>
    </xf>
    <xf numFmtId="4" fontId="11" fillId="4" borderId="39" xfId="0" applyNumberFormat="1" applyFont="1" applyFill="1" applyBorder="1" applyAlignment="1" applyProtection="1">
      <alignment horizontal="center"/>
      <protection locked="0"/>
    </xf>
    <xf numFmtId="4" fontId="11" fillId="4" borderId="36" xfId="0" applyNumberFormat="1" applyFont="1" applyFill="1" applyBorder="1" applyAlignment="1" applyProtection="1">
      <alignment horizontal="center"/>
      <protection locked="0"/>
    </xf>
    <xf numFmtId="0" fontId="3" fillId="2" borderId="0" xfId="0" applyFont="1" applyFill="1" applyAlignment="1">
      <alignment horizontal="center" vertical="center"/>
    </xf>
    <xf numFmtId="0" fontId="11" fillId="4" borderId="33" xfId="0" applyFont="1" applyFill="1" applyBorder="1" applyAlignment="1" applyProtection="1">
      <alignment horizontal="center" vertical="center" wrapText="1"/>
      <protection locked="0"/>
    </xf>
    <xf numFmtId="0" fontId="12" fillId="4" borderId="34" xfId="0" applyFont="1" applyFill="1" applyBorder="1" applyAlignment="1" applyProtection="1">
      <alignment horizontal="center" vertical="center" wrapText="1"/>
      <protection locked="0"/>
    </xf>
    <xf numFmtId="0" fontId="12" fillId="4" borderId="17" xfId="0" applyFont="1" applyFill="1" applyBorder="1" applyAlignment="1" applyProtection="1">
      <alignment horizontal="center" vertical="center" wrapText="1"/>
      <protection locked="0"/>
    </xf>
    <xf numFmtId="0" fontId="11" fillId="4" borderId="14" xfId="0" applyFont="1" applyFill="1" applyBorder="1" applyAlignment="1" applyProtection="1">
      <alignment horizontal="center" vertical="center" wrapText="1"/>
      <protection locked="0"/>
    </xf>
    <xf numFmtId="0" fontId="11" fillId="4" borderId="32" xfId="0" applyFont="1" applyFill="1" applyBorder="1" applyAlignment="1" applyProtection="1">
      <alignment horizontal="center" vertical="center" wrapText="1"/>
      <protection locked="0"/>
    </xf>
    <xf numFmtId="0" fontId="11" fillId="4" borderId="14" xfId="0" applyFont="1" applyFill="1" applyBorder="1" applyAlignment="1" applyProtection="1">
      <alignment horizontal="center" vertical="center"/>
      <protection locked="0"/>
    </xf>
    <xf numFmtId="0" fontId="11" fillId="4" borderId="18" xfId="0" applyFont="1" applyFill="1" applyBorder="1" applyAlignment="1" applyProtection="1">
      <alignment horizontal="center" vertical="center"/>
      <protection locked="0"/>
    </xf>
    <xf numFmtId="0" fontId="11" fillId="4" borderId="32" xfId="0" applyFont="1" applyFill="1" applyBorder="1" applyAlignment="1" applyProtection="1">
      <alignment horizontal="center" vertical="center"/>
      <protection locked="0"/>
    </xf>
    <xf numFmtId="0" fontId="11" fillId="2" borderId="45" xfId="0" applyFont="1" applyFill="1" applyBorder="1" applyAlignment="1" applyProtection="1">
      <alignment horizontal="left" vertical="center" wrapText="1"/>
      <protection locked="0"/>
    </xf>
    <xf numFmtId="0" fontId="11" fillId="2" borderId="46" xfId="0" applyFont="1" applyFill="1" applyBorder="1" applyAlignment="1" applyProtection="1">
      <alignment horizontal="left" vertical="center" wrapText="1"/>
      <protection locked="0"/>
    </xf>
    <xf numFmtId="0" fontId="24" fillId="0" borderId="17" xfId="0" applyFont="1" applyBorder="1" applyAlignment="1" applyProtection="1">
      <alignment horizontal="left" vertical="center" wrapText="1"/>
      <protection locked="0"/>
    </xf>
    <xf numFmtId="0" fontId="24" fillId="0" borderId="15" xfId="0" applyFont="1" applyBorder="1" applyAlignment="1" applyProtection="1">
      <alignment horizontal="left" vertical="center" wrapText="1"/>
      <protection locked="0"/>
    </xf>
    <xf numFmtId="0" fontId="24" fillId="0" borderId="16" xfId="0" applyFont="1" applyBorder="1" applyAlignment="1" applyProtection="1">
      <alignment horizontal="left" vertical="center" wrapText="1"/>
      <protection locked="0"/>
    </xf>
    <xf numFmtId="0" fontId="24" fillId="2" borderId="17" xfId="0" applyFont="1" applyFill="1" applyBorder="1" applyAlignment="1" applyProtection="1">
      <alignment horizontal="left" vertical="center" wrapText="1"/>
      <protection locked="0"/>
    </xf>
    <xf numFmtId="0" fontId="24" fillId="2" borderId="15" xfId="0" applyFont="1" applyFill="1" applyBorder="1" applyAlignment="1" applyProtection="1">
      <alignment horizontal="left" vertical="center" wrapText="1"/>
      <protection locked="0"/>
    </xf>
    <xf numFmtId="0" fontId="24" fillId="2" borderId="16" xfId="0" applyFont="1" applyFill="1" applyBorder="1" applyAlignment="1" applyProtection="1">
      <alignment horizontal="left" vertical="center" wrapText="1"/>
      <protection locked="0"/>
    </xf>
    <xf numFmtId="2" fontId="38" fillId="0" borderId="17" xfId="0" applyNumberFormat="1" applyFont="1" applyBorder="1" applyAlignment="1" applyProtection="1">
      <alignment horizontal="right" vertical="center"/>
      <protection locked="0"/>
    </xf>
    <xf numFmtId="2" fontId="38" fillId="0" borderId="15" xfId="0" applyNumberFormat="1" applyFont="1" applyBorder="1" applyAlignment="1" applyProtection="1">
      <alignment horizontal="right" vertical="center"/>
      <protection locked="0"/>
    </xf>
    <xf numFmtId="2" fontId="38" fillId="0" borderId="16" xfId="0" applyNumberFormat="1" applyFont="1" applyBorder="1" applyAlignment="1" applyProtection="1">
      <alignment horizontal="right" vertical="center"/>
      <protection locked="0"/>
    </xf>
    <xf numFmtId="4" fontId="14" fillId="2" borderId="17" xfId="0" applyNumberFormat="1" applyFont="1" applyFill="1" applyBorder="1" applyAlignment="1">
      <alignment horizontal="right" vertical="center"/>
    </xf>
    <xf numFmtId="4" fontId="14" fillId="2" borderId="18" xfId="0" applyNumberFormat="1" applyFont="1" applyFill="1" applyBorder="1" applyAlignment="1">
      <alignment horizontal="right" vertical="center"/>
    </xf>
    <xf numFmtId="0" fontId="6" fillId="3" borderId="22" xfId="0" applyFont="1" applyFill="1" applyBorder="1" applyAlignment="1">
      <alignment horizontal="left" vertical="center" wrapText="1"/>
    </xf>
    <xf numFmtId="2" fontId="15" fillId="0" borderId="11" xfId="0" applyNumberFormat="1" applyFont="1" applyBorder="1" applyAlignment="1" applyProtection="1">
      <alignment horizontal="right" vertical="center"/>
      <protection locked="0"/>
    </xf>
    <xf numFmtId="2" fontId="15" fillId="0" borderId="9" xfId="0" applyNumberFormat="1" applyFont="1" applyBorder="1" applyAlignment="1" applyProtection="1">
      <alignment horizontal="right" vertical="center"/>
      <protection locked="0"/>
    </xf>
    <xf numFmtId="2" fontId="15" fillId="0" borderId="10" xfId="0" applyNumberFormat="1" applyFont="1" applyBorder="1" applyAlignment="1" applyProtection="1">
      <alignment horizontal="right" vertical="center"/>
      <protection locked="0"/>
    </xf>
    <xf numFmtId="4" fontId="12" fillId="4" borderId="5" xfId="0" applyNumberFormat="1" applyFont="1" applyFill="1" applyBorder="1" applyAlignment="1">
      <alignment horizontal="right"/>
    </xf>
    <xf numFmtId="4" fontId="12" fillId="4" borderId="7" xfId="0" applyNumberFormat="1" applyFont="1" applyFill="1" applyBorder="1" applyAlignment="1">
      <alignment horizontal="right"/>
    </xf>
    <xf numFmtId="164" fontId="9" fillId="4" borderId="31" xfId="0" applyNumberFormat="1" applyFont="1" applyFill="1" applyBorder="1" applyAlignment="1" applyProtection="1">
      <alignment horizontal="center" vertical="center" wrapText="1" readingOrder="1"/>
      <protection locked="0"/>
    </xf>
    <xf numFmtId="164" fontId="9" fillId="4" borderId="32" xfId="0" applyNumberFormat="1" applyFont="1" applyFill="1" applyBorder="1" applyAlignment="1" applyProtection="1">
      <alignment horizontal="center" vertical="center" wrapText="1" readingOrder="1"/>
      <protection locked="0"/>
    </xf>
    <xf numFmtId="164" fontId="9" fillId="4" borderId="41" xfId="0" applyNumberFormat="1" applyFont="1" applyFill="1" applyBorder="1" applyAlignment="1" applyProtection="1">
      <alignment horizontal="center" vertical="center" wrapText="1" readingOrder="1"/>
      <protection locked="0"/>
    </xf>
    <xf numFmtId="164" fontId="9" fillId="4" borderId="38" xfId="0" applyNumberFormat="1" applyFont="1" applyFill="1" applyBorder="1" applyAlignment="1" applyProtection="1">
      <alignment horizontal="center" vertical="center" wrapText="1" readingOrder="1"/>
      <protection locked="0"/>
    </xf>
    <xf numFmtId="164" fontId="9" fillId="4" borderId="35" xfId="0" applyNumberFormat="1" applyFont="1" applyFill="1" applyBorder="1" applyAlignment="1" applyProtection="1">
      <alignment horizontal="center" vertical="center" wrapText="1" readingOrder="1"/>
      <protection locked="0"/>
    </xf>
    <xf numFmtId="164" fontId="9" fillId="4" borderId="36" xfId="0" applyNumberFormat="1" applyFont="1" applyFill="1" applyBorder="1" applyAlignment="1" applyProtection="1">
      <alignment horizontal="center" vertical="center" wrapText="1" readingOrder="1"/>
      <protection locked="0"/>
    </xf>
    <xf numFmtId="0" fontId="11" fillId="2" borderId="46" xfId="0" applyFont="1" applyFill="1" applyBorder="1" applyAlignment="1" applyProtection="1">
      <alignment horizontal="center" vertical="center"/>
      <protection locked="0"/>
    </xf>
    <xf numFmtId="0" fontId="11" fillId="2" borderId="47" xfId="0" applyFont="1" applyFill="1" applyBorder="1" applyAlignment="1" applyProtection="1">
      <alignment horizontal="center" vertical="center"/>
      <protection locked="0"/>
    </xf>
    <xf numFmtId="0" fontId="11" fillId="4" borderId="15" xfId="0" applyFont="1" applyFill="1" applyBorder="1" applyAlignment="1" applyProtection="1">
      <alignment horizontal="center" vertical="center"/>
      <protection locked="0"/>
    </xf>
    <xf numFmtId="0" fontId="3" fillId="2" borderId="37"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165" fontId="2" fillId="2" borderId="0" xfId="0" applyNumberFormat="1" applyFont="1" applyFill="1" applyAlignment="1" applyProtection="1">
      <alignment horizontal="center" vertical="center"/>
      <protection locked="0"/>
    </xf>
    <xf numFmtId="165" fontId="2" fillId="2" borderId="38" xfId="0" applyNumberFormat="1"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11"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10"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wrapText="1"/>
      <protection locked="0"/>
    </xf>
    <xf numFmtId="0" fontId="3" fillId="2" borderId="27"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left" vertical="center" wrapText="1"/>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4" fillId="3" borderId="21" xfId="0" applyFont="1" applyFill="1" applyBorder="1" applyAlignment="1">
      <alignment horizontal="left" vertical="center"/>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49" fontId="9" fillId="4" borderId="8" xfId="0" applyNumberFormat="1" applyFont="1" applyFill="1" applyBorder="1" applyAlignment="1" applyProtection="1">
      <alignment horizontal="center" vertical="center" wrapText="1" readingOrder="1"/>
      <protection locked="0"/>
    </xf>
    <xf numFmtId="49" fontId="9" fillId="4" borderId="9" xfId="0" applyNumberFormat="1" applyFont="1" applyFill="1" applyBorder="1" applyAlignment="1" applyProtection="1">
      <alignment horizontal="center" vertical="center" wrapText="1" readingOrder="1"/>
      <protection locked="0"/>
    </xf>
    <xf numFmtId="49" fontId="9" fillId="4" borderId="12" xfId="0" applyNumberFormat="1" applyFont="1" applyFill="1" applyBorder="1" applyAlignment="1" applyProtection="1">
      <alignment horizontal="center" vertical="center" wrapText="1" readingOrder="1"/>
      <protection locked="0"/>
    </xf>
    <xf numFmtId="4" fontId="15" fillId="2" borderId="11" xfId="0" applyNumberFormat="1" applyFont="1" applyFill="1" applyBorder="1" applyAlignment="1">
      <alignment horizontal="right" vertical="center"/>
    </xf>
    <xf numFmtId="4" fontId="15" fillId="2" borderId="9" xfId="0" applyNumberFormat="1" applyFont="1" applyFill="1" applyBorder="1" applyAlignment="1">
      <alignment horizontal="right" vertical="center"/>
    </xf>
    <xf numFmtId="0" fontId="2" fillId="2" borderId="9" xfId="0" applyFont="1" applyFill="1" applyBorder="1" applyAlignment="1">
      <alignment horizontal="right" vertical="center"/>
    </xf>
    <xf numFmtId="0" fontId="14" fillId="0" borderId="11"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43" fontId="14" fillId="2" borderId="11" xfId="1" applyFont="1" applyFill="1" applyBorder="1" applyAlignment="1" applyProtection="1">
      <alignment vertical="center"/>
    </xf>
    <xf numFmtId="43" fontId="14" fillId="2" borderId="10" xfId="1" applyFont="1" applyFill="1" applyBorder="1" applyAlignment="1" applyProtection="1">
      <alignment vertical="center"/>
    </xf>
    <xf numFmtId="43" fontId="14" fillId="2" borderId="11" xfId="1" applyFont="1" applyFill="1" applyBorder="1" applyAlignment="1" applyProtection="1">
      <alignment horizontal="right" vertical="center" wrapText="1"/>
    </xf>
    <xf numFmtId="43" fontId="14" fillId="2" borderId="9" xfId="1" applyFont="1" applyFill="1" applyBorder="1" applyAlignment="1" applyProtection="1">
      <alignment horizontal="right" vertical="center" wrapText="1"/>
    </xf>
    <xf numFmtId="4" fontId="14" fillId="0" borderId="11" xfId="0" applyNumberFormat="1" applyFont="1" applyBorder="1" applyAlignment="1">
      <alignment horizontal="center" vertical="center"/>
    </xf>
    <xf numFmtId="4" fontId="14" fillId="0" borderId="12" xfId="0" applyNumberFormat="1" applyFont="1" applyBorder="1" applyAlignment="1">
      <alignment horizontal="center" vertical="center"/>
    </xf>
    <xf numFmtId="0" fontId="12" fillId="2" borderId="17" xfId="0" applyFont="1" applyFill="1" applyBorder="1" applyAlignment="1">
      <alignment horizontal="left" vertical="center"/>
    </xf>
    <xf numFmtId="0" fontId="12" fillId="2" borderId="15" xfId="0" applyFont="1" applyFill="1" applyBorder="1" applyAlignment="1">
      <alignment horizontal="left" vertical="center"/>
    </xf>
    <xf numFmtId="0" fontId="12" fillId="2" borderId="16" xfId="0" applyFont="1" applyFill="1" applyBorder="1" applyAlignment="1">
      <alignment horizontal="left" vertical="center"/>
    </xf>
    <xf numFmtId="4" fontId="15" fillId="4" borderId="11" xfId="0" applyNumberFormat="1" applyFont="1" applyFill="1" applyBorder="1" applyAlignment="1">
      <alignment horizontal="right" vertical="center"/>
    </xf>
    <xf numFmtId="4" fontId="15" fillId="4" borderId="9" xfId="0" applyNumberFormat="1" applyFont="1" applyFill="1" applyBorder="1" applyAlignment="1">
      <alignment horizontal="right" vertical="center"/>
    </xf>
    <xf numFmtId="0" fontId="14" fillId="4" borderId="9" xfId="0" applyFont="1" applyFill="1" applyBorder="1" applyAlignment="1">
      <alignment horizontal="right" vertical="center"/>
    </xf>
    <xf numFmtId="0" fontId="12" fillId="5" borderId="11"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43" fontId="17" fillId="4" borderId="11" xfId="1" applyFont="1" applyFill="1" applyBorder="1" applyAlignment="1" applyProtection="1">
      <alignment vertical="center"/>
    </xf>
    <xf numFmtId="43" fontId="17" fillId="4" borderId="10" xfId="1" applyFont="1" applyFill="1" applyBorder="1" applyAlignment="1" applyProtection="1">
      <alignment vertical="center"/>
    </xf>
    <xf numFmtId="0" fontId="4" fillId="8" borderId="19" xfId="0" applyFont="1" applyFill="1" applyBorder="1" applyAlignment="1">
      <alignment horizontal="center" vertical="center"/>
    </xf>
    <xf numFmtId="0" fontId="4" fillId="8" borderId="20" xfId="0" applyFont="1" applyFill="1" applyBorder="1" applyAlignment="1">
      <alignment horizontal="center" vertical="center"/>
    </xf>
    <xf numFmtId="0" fontId="4" fillId="8" borderId="23" xfId="0" applyFont="1" applyFill="1" applyBorder="1" applyAlignment="1">
      <alignment horizontal="center" vertical="center"/>
    </xf>
    <xf numFmtId="0" fontId="18" fillId="7" borderId="45" xfId="0" applyFont="1" applyFill="1" applyBorder="1" applyAlignment="1">
      <alignment horizontal="left"/>
    </xf>
    <xf numFmtId="0" fontId="18" fillId="7" borderId="46" xfId="0" applyFont="1" applyFill="1" applyBorder="1" applyAlignment="1">
      <alignment horizontal="left"/>
    </xf>
    <xf numFmtId="0" fontId="14" fillId="4" borderId="31" xfId="0" applyFont="1" applyFill="1" applyBorder="1" applyAlignment="1">
      <alignment horizontal="left" vertical="center"/>
    </xf>
    <xf numFmtId="0" fontId="14" fillId="4" borderId="42" xfId="0" applyFont="1" applyFill="1" applyBorder="1" applyAlignment="1">
      <alignment horizontal="left" vertical="center"/>
    </xf>
    <xf numFmtId="0" fontId="14" fillId="4" borderId="43" xfId="0" applyFont="1" applyFill="1" applyBorder="1" applyAlignment="1">
      <alignment horizontal="left" vertical="center"/>
    </xf>
    <xf numFmtId="43" fontId="14" fillId="4" borderId="11" xfId="1" applyFont="1" applyFill="1" applyBorder="1" applyAlignment="1" applyProtection="1">
      <alignment horizontal="right" vertical="center" wrapText="1"/>
    </xf>
    <xf numFmtId="43" fontId="14" fillId="4" borderId="9" xfId="1" applyFont="1" applyFill="1" applyBorder="1" applyAlignment="1" applyProtection="1">
      <alignment horizontal="right" vertical="center" wrapText="1"/>
    </xf>
    <xf numFmtId="4" fontId="12" fillId="4" borderId="6" xfId="0" applyNumberFormat="1" applyFont="1" applyFill="1" applyBorder="1" applyAlignment="1">
      <alignment horizontal="right" vertical="center"/>
    </xf>
    <xf numFmtId="4" fontId="12" fillId="4" borderId="7" xfId="0" applyNumberFormat="1" applyFont="1" applyFill="1" applyBorder="1" applyAlignment="1">
      <alignment horizontal="right" vertical="center"/>
    </xf>
    <xf numFmtId="0" fontId="12" fillId="8" borderId="11"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10"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4" fillId="4" borderId="27" xfId="0" applyFont="1" applyFill="1" applyBorder="1" applyAlignment="1">
      <alignment horizontal="left" vertical="center" wrapText="1"/>
    </xf>
    <xf numFmtId="4" fontId="12" fillId="4" borderId="11" xfId="0" applyNumberFormat="1" applyFont="1" applyFill="1" applyBorder="1" applyAlignment="1">
      <alignment horizontal="center" vertical="center"/>
    </xf>
    <xf numFmtId="4" fontId="12" fillId="4" borderId="12" xfId="0" applyNumberFormat="1" applyFont="1" applyFill="1" applyBorder="1" applyAlignment="1">
      <alignment horizontal="center" vertical="center"/>
    </xf>
    <xf numFmtId="0" fontId="12" fillId="4" borderId="11" xfId="0" applyFont="1" applyFill="1" applyBorder="1" applyAlignment="1" applyProtection="1">
      <alignment horizontal="center" vertical="center" wrapText="1"/>
      <protection locked="0"/>
    </xf>
    <xf numFmtId="0" fontId="12" fillId="4" borderId="9" xfId="0" applyFont="1" applyFill="1" applyBorder="1" applyAlignment="1" applyProtection="1">
      <alignment horizontal="center" vertical="center" wrapText="1"/>
      <protection locked="0"/>
    </xf>
    <xf numFmtId="0" fontId="12" fillId="4" borderId="10"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protection locked="0"/>
    </xf>
    <xf numFmtId="0" fontId="12" fillId="4" borderId="9" xfId="0" applyFont="1" applyFill="1" applyBorder="1" applyAlignment="1" applyProtection="1">
      <alignment horizontal="center" vertical="center"/>
      <protection locked="0"/>
    </xf>
    <xf numFmtId="0" fontId="12" fillId="4" borderId="10" xfId="0" applyFont="1" applyFill="1" applyBorder="1" applyAlignment="1" applyProtection="1">
      <alignment horizontal="center" vertical="center"/>
      <protection locked="0"/>
    </xf>
    <xf numFmtId="0" fontId="15" fillId="4" borderId="13" xfId="0" applyFont="1" applyFill="1" applyBorder="1" applyAlignment="1" applyProtection="1">
      <alignment horizontal="left" vertical="top" wrapText="1"/>
      <protection locked="0"/>
    </xf>
    <xf numFmtId="0" fontId="15" fillId="4" borderId="42" xfId="0" applyFont="1" applyFill="1" applyBorder="1" applyAlignment="1" applyProtection="1">
      <alignment horizontal="left" vertical="top" wrapText="1"/>
      <protection locked="0"/>
    </xf>
    <xf numFmtId="0" fontId="15" fillId="4" borderId="32" xfId="0" applyFont="1" applyFill="1" applyBorder="1" applyAlignment="1" applyProtection="1">
      <alignment horizontal="left" vertical="top" wrapText="1"/>
      <protection locked="0"/>
    </xf>
    <xf numFmtId="0" fontId="15" fillId="4" borderId="37" xfId="0" applyFont="1" applyFill="1" applyBorder="1" applyAlignment="1" applyProtection="1">
      <alignment horizontal="left" vertical="top" wrapText="1"/>
      <protection locked="0"/>
    </xf>
    <xf numFmtId="0" fontId="15" fillId="4" borderId="0" xfId="0" applyFont="1" applyFill="1" applyAlignment="1" applyProtection="1">
      <alignment horizontal="left" vertical="top" wrapText="1"/>
      <protection locked="0"/>
    </xf>
    <xf numFmtId="0" fontId="15" fillId="4" borderId="38" xfId="0" applyFont="1" applyFill="1" applyBorder="1" applyAlignment="1" applyProtection="1">
      <alignment horizontal="left" vertical="top" wrapText="1"/>
      <protection locked="0"/>
    </xf>
    <xf numFmtId="0" fontId="15" fillId="4" borderId="48" xfId="0" applyFont="1" applyFill="1" applyBorder="1" applyAlignment="1" applyProtection="1">
      <alignment horizontal="left" vertical="top" wrapText="1"/>
      <protection locked="0"/>
    </xf>
    <xf numFmtId="0" fontId="15" fillId="4" borderId="39" xfId="0" applyFont="1" applyFill="1" applyBorder="1" applyAlignment="1" applyProtection="1">
      <alignment horizontal="left" vertical="top" wrapText="1"/>
      <protection locked="0"/>
    </xf>
    <xf numFmtId="0" fontId="15" fillId="4" borderId="36" xfId="0" applyFont="1" applyFill="1" applyBorder="1" applyAlignment="1" applyProtection="1">
      <alignment horizontal="left" vertical="top" wrapText="1"/>
      <protection locked="0"/>
    </xf>
    <xf numFmtId="0" fontId="19" fillId="2" borderId="37" xfId="0" applyFont="1" applyFill="1" applyBorder="1" applyAlignment="1">
      <alignment horizontal="center" wrapText="1"/>
    </xf>
    <xf numFmtId="0" fontId="19" fillId="2" borderId="0" xfId="0" applyFont="1" applyFill="1" applyAlignment="1">
      <alignment horizontal="center" wrapText="1"/>
    </xf>
    <xf numFmtId="0" fontId="19" fillId="2" borderId="38" xfId="0" applyFont="1" applyFill="1" applyBorder="1" applyAlignment="1">
      <alignment horizontal="center" wrapText="1"/>
    </xf>
    <xf numFmtId="0" fontId="20" fillId="4" borderId="48" xfId="0" applyFont="1" applyFill="1" applyBorder="1" applyAlignment="1">
      <alignment horizontal="center" vertical="center"/>
    </xf>
    <xf numFmtId="0" fontId="20" fillId="4" borderId="39" xfId="0" applyFont="1" applyFill="1" applyBorder="1" applyAlignment="1">
      <alignment horizontal="center" vertical="center"/>
    </xf>
    <xf numFmtId="0" fontId="20" fillId="4" borderId="36" xfId="0" applyFont="1" applyFill="1" applyBorder="1" applyAlignment="1">
      <alignment horizontal="center" vertical="center"/>
    </xf>
    <xf numFmtId="0" fontId="14" fillId="4" borderId="11" xfId="0" applyFont="1" applyFill="1" applyBorder="1" applyAlignment="1">
      <alignment horizontal="left" vertical="center"/>
    </xf>
    <xf numFmtId="0" fontId="14" fillId="4" borderId="9" xfId="0" applyFont="1" applyFill="1" applyBorder="1" applyAlignment="1">
      <alignment horizontal="left" vertical="center"/>
    </xf>
    <xf numFmtId="0" fontId="14" fillId="4" borderId="10" xfId="0" applyFont="1" applyFill="1" applyBorder="1" applyAlignment="1">
      <alignment horizontal="left" vertical="center"/>
    </xf>
    <xf numFmtId="0" fontId="14" fillId="4" borderId="11" xfId="0" applyFont="1" applyFill="1" applyBorder="1" applyAlignment="1" applyProtection="1">
      <alignment horizontal="center" vertical="center" wrapText="1"/>
      <protection locked="0"/>
    </xf>
    <xf numFmtId="0" fontId="14" fillId="4" borderId="9" xfId="0" applyFont="1" applyFill="1" applyBorder="1" applyAlignment="1" applyProtection="1">
      <alignment horizontal="center" vertical="center" wrapText="1"/>
      <protection locked="0"/>
    </xf>
    <xf numFmtId="0" fontId="14" fillId="4" borderId="10" xfId="0" applyFont="1" applyFill="1" applyBorder="1" applyAlignment="1" applyProtection="1">
      <alignment horizontal="center" vertical="center" wrapText="1"/>
      <protection locked="0"/>
    </xf>
    <xf numFmtId="0" fontId="14" fillId="4" borderId="11" xfId="0" applyFont="1" applyFill="1" applyBorder="1" applyAlignment="1" applyProtection="1">
      <alignment horizontal="center" vertical="center"/>
      <protection locked="0"/>
    </xf>
    <xf numFmtId="0" fontId="14" fillId="4" borderId="9" xfId="0" applyFont="1" applyFill="1" applyBorder="1" applyAlignment="1" applyProtection="1">
      <alignment horizontal="center" vertical="center"/>
      <protection locked="0"/>
    </xf>
    <xf numFmtId="0" fontId="14" fillId="4" borderId="10" xfId="0" applyFont="1" applyFill="1" applyBorder="1" applyAlignment="1" applyProtection="1">
      <alignment horizontal="center" vertical="center"/>
      <protection locked="0"/>
    </xf>
    <xf numFmtId="43" fontId="17" fillId="4" borderId="11" xfId="1" applyFont="1" applyFill="1" applyBorder="1" applyAlignment="1" applyProtection="1">
      <alignment horizontal="center" vertical="center"/>
      <protection locked="0"/>
    </xf>
    <xf numFmtId="43" fontId="17" fillId="4" borderId="10" xfId="1" applyFont="1" applyFill="1" applyBorder="1" applyAlignment="1" applyProtection="1">
      <alignment horizontal="center" vertical="center"/>
      <protection locked="0"/>
    </xf>
    <xf numFmtId="43" fontId="34" fillId="4" borderId="11" xfId="1" applyFont="1" applyFill="1" applyBorder="1" applyAlignment="1" applyProtection="1">
      <alignment horizontal="center" vertical="center"/>
      <protection locked="0"/>
    </xf>
    <xf numFmtId="43" fontId="34" fillId="4" borderId="10" xfId="1" applyFont="1" applyFill="1" applyBorder="1" applyAlignment="1" applyProtection="1">
      <alignment horizontal="center" vertical="center"/>
      <protection locked="0"/>
    </xf>
    <xf numFmtId="0" fontId="12" fillId="5" borderId="17" xfId="0" applyFont="1" applyFill="1" applyBorder="1" applyAlignment="1">
      <alignment horizontal="left" vertical="center" wrapText="1"/>
    </xf>
    <xf numFmtId="0" fontId="12" fillId="5" borderId="15" xfId="0" applyFont="1" applyFill="1" applyBorder="1" applyAlignment="1">
      <alignment horizontal="left" vertical="center" wrapText="1"/>
    </xf>
    <xf numFmtId="0" fontId="12" fillId="5" borderId="18" xfId="0" applyFont="1" applyFill="1" applyBorder="1" applyAlignment="1">
      <alignment horizontal="left" vertical="center" wrapText="1"/>
    </xf>
    <xf numFmtId="4" fontId="6" fillId="8" borderId="22" xfId="0" applyNumberFormat="1" applyFont="1" applyFill="1" applyBorder="1" applyAlignment="1">
      <alignment horizontal="right" vertical="center"/>
    </xf>
    <xf numFmtId="4" fontId="6" fillId="8" borderId="23" xfId="0" applyNumberFormat="1" applyFont="1" applyFill="1" applyBorder="1" applyAlignment="1">
      <alignment horizontal="right" vertical="center"/>
    </xf>
    <xf numFmtId="0" fontId="6" fillId="8" borderId="22" xfId="0" applyFont="1" applyFill="1" applyBorder="1" applyAlignment="1">
      <alignment horizontal="left" vertical="center" wrapText="1"/>
    </xf>
    <xf numFmtId="0" fontId="6" fillId="8" borderId="20" xfId="0" applyFont="1" applyFill="1" applyBorder="1" applyAlignment="1">
      <alignment horizontal="left" vertical="center" wrapText="1"/>
    </xf>
    <xf numFmtId="0" fontId="12" fillId="8" borderId="20"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4" fillId="8" borderId="22" xfId="0" applyFont="1" applyFill="1" applyBorder="1" applyAlignment="1">
      <alignment horizontal="center" vertical="center"/>
    </xf>
    <xf numFmtId="0" fontId="6" fillId="8" borderId="21" xfId="0" applyFont="1" applyFill="1" applyBorder="1" applyAlignment="1">
      <alignment horizontal="center" vertical="center"/>
    </xf>
    <xf numFmtId="0" fontId="7" fillId="5" borderId="20"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7" fillId="5" borderId="20" xfId="0" applyFont="1" applyFill="1" applyBorder="1" applyAlignment="1">
      <alignment horizontal="left" vertical="center"/>
    </xf>
    <xf numFmtId="0" fontId="4" fillId="5" borderId="22" xfId="0" applyFont="1" applyFill="1" applyBorder="1" applyAlignment="1">
      <alignment horizontal="center" vertical="center"/>
    </xf>
    <xf numFmtId="0" fontId="7" fillId="5" borderId="21" xfId="0" applyFont="1" applyFill="1" applyBorder="1" applyAlignment="1">
      <alignment horizontal="center" vertical="center"/>
    </xf>
    <xf numFmtId="0" fontId="14" fillId="2" borderId="31" xfId="0" applyFont="1" applyFill="1" applyBorder="1" applyAlignment="1">
      <alignment horizontal="left" vertical="center"/>
    </xf>
    <xf numFmtId="0" fontId="2" fillId="2" borderId="42" xfId="0" applyFont="1" applyFill="1" applyBorder="1" applyAlignment="1">
      <alignment horizontal="left" vertical="center"/>
    </xf>
    <xf numFmtId="0" fontId="2" fillId="2" borderId="43" xfId="0" applyFont="1" applyFill="1" applyBorder="1" applyAlignment="1">
      <alignment horizontal="left" vertical="center"/>
    </xf>
    <xf numFmtId="0" fontId="12" fillId="4" borderId="48" xfId="0" applyFont="1" applyFill="1" applyBorder="1" applyAlignment="1">
      <alignment horizontal="left" vertical="center" wrapText="1"/>
    </xf>
    <xf numFmtId="0" fontId="12" fillId="4" borderId="39" xfId="0" applyFont="1" applyFill="1" applyBorder="1" applyAlignment="1">
      <alignment horizontal="left" vertical="center" wrapText="1"/>
    </xf>
    <xf numFmtId="0" fontId="14" fillId="4" borderId="39" xfId="0" applyFont="1" applyFill="1" applyBorder="1" applyAlignment="1">
      <alignment horizontal="left" vertical="center"/>
    </xf>
    <xf numFmtId="0" fontId="12" fillId="4" borderId="35" xfId="0" applyFont="1" applyFill="1" applyBorder="1" applyAlignment="1">
      <alignment horizontal="left" vertical="center" wrapText="1"/>
    </xf>
    <xf numFmtId="0" fontId="14" fillId="4" borderId="51" xfId="0" applyFont="1" applyFill="1" applyBorder="1" applyAlignment="1">
      <alignment horizontal="left" vertical="center"/>
    </xf>
    <xf numFmtId="0" fontId="14" fillId="4" borderId="39" xfId="0" applyFont="1" applyFill="1" applyBorder="1" applyAlignment="1" applyProtection="1">
      <alignment horizontal="left" vertical="center"/>
      <protection locked="0"/>
    </xf>
    <xf numFmtId="0" fontId="14" fillId="4" borderId="36" xfId="0" applyFont="1" applyFill="1" applyBorder="1" applyAlignment="1" applyProtection="1">
      <alignment horizontal="left" vertical="center"/>
      <protection locked="0"/>
    </xf>
    <xf numFmtId="43" fontId="14" fillId="4" borderId="6" xfId="1" applyFont="1" applyFill="1" applyBorder="1" applyAlignment="1" applyProtection="1">
      <alignment horizontal="right" vertical="center" wrapText="1"/>
    </xf>
    <xf numFmtId="43" fontId="14" fillId="4" borderId="5" xfId="1" applyFont="1" applyFill="1" applyBorder="1" applyAlignment="1" applyProtection="1">
      <alignment horizontal="right" vertical="center" wrapText="1"/>
    </xf>
    <xf numFmtId="0" fontId="6" fillId="8" borderId="21" xfId="0" applyFont="1" applyFill="1" applyBorder="1" applyAlignment="1">
      <alignment horizontal="left" vertical="center" wrapText="1"/>
    </xf>
    <xf numFmtId="0" fontId="12" fillId="4" borderId="0" xfId="0" applyFont="1" applyFill="1" applyAlignment="1">
      <alignment horizontal="center" wrapText="1"/>
    </xf>
    <xf numFmtId="0" fontId="12" fillId="4" borderId="0" xfId="0" applyFont="1" applyFill="1" applyAlignment="1">
      <alignment horizontal="center"/>
    </xf>
    <xf numFmtId="0" fontId="23" fillId="4" borderId="37" xfId="0" applyFont="1" applyFill="1" applyBorder="1" applyAlignment="1">
      <alignment horizontal="center"/>
    </xf>
    <xf numFmtId="0" fontId="23" fillId="4" borderId="0" xfId="0" applyFont="1" applyFill="1" applyAlignment="1">
      <alignment horizontal="center"/>
    </xf>
    <xf numFmtId="0" fontId="23" fillId="4" borderId="38" xfId="0" applyFont="1" applyFill="1" applyBorder="1" applyAlignment="1">
      <alignment horizontal="center"/>
    </xf>
    <xf numFmtId="0" fontId="23" fillId="4" borderId="48" xfId="0" applyFont="1" applyFill="1" applyBorder="1" applyAlignment="1">
      <alignment horizontal="center"/>
    </xf>
    <xf numFmtId="0" fontId="23" fillId="4" borderId="39" xfId="0" applyFont="1" applyFill="1" applyBorder="1" applyAlignment="1">
      <alignment horizontal="center"/>
    </xf>
    <xf numFmtId="0" fontId="23" fillId="4" borderId="36" xfId="0" applyFont="1" applyFill="1" applyBorder="1" applyAlignment="1">
      <alignment horizontal="center"/>
    </xf>
  </cellXfs>
  <cellStyles count="5">
    <cellStyle name="Comma" xfId="4" builtinId="3"/>
    <cellStyle name="Comma 2" xfId="1" xr:uid="{00000000-0005-0000-0000-000001000000}"/>
    <cellStyle name="Currency 2" xfId="2" xr:uid="{00000000-0005-0000-0000-000002000000}"/>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22</xdr:col>
      <xdr:colOff>5855</xdr:colOff>
      <xdr:row>16</xdr:row>
      <xdr:rowOff>262466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20" r="8997" b="5256"/>
        <a:stretch/>
      </xdr:blipFill>
      <xdr:spPr>
        <a:xfrm>
          <a:off x="0" y="364067"/>
          <a:ext cx="7543093" cy="49614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10</xdr:row>
      <xdr:rowOff>0</xdr:rowOff>
    </xdr:from>
    <xdr:to>
      <xdr:col>18</xdr:col>
      <xdr:colOff>257175</xdr:colOff>
      <xdr:row>10</xdr:row>
      <xdr:rowOff>0</xdr:rowOff>
    </xdr:to>
    <xdr:pic>
      <xdr:nvPicPr>
        <xdr:cNvPr id="1025" name="Object 1">
          <a:extLst>
            <a:ext uri="{FF2B5EF4-FFF2-40B4-BE49-F238E27FC236}">
              <a16:creationId xmlns:a16="http://schemas.microsoft.com/office/drawing/2014/main" id="{00000000-0008-0000-0300-00000104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4067175"/>
          <a:ext cx="740092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7"/>
  <sheetViews>
    <sheetView tabSelected="1" zoomScale="90" zoomScaleNormal="90" workbookViewId="0">
      <selection activeCell="Z13" sqref="Z13"/>
    </sheetView>
  </sheetViews>
  <sheetFormatPr defaultColWidth="4.7109375" defaultRowHeight="12.75" x14ac:dyDescent="0.2"/>
  <cols>
    <col min="1" max="1" width="1.5703125" style="21" customWidth="1"/>
    <col min="2" max="3" width="5.5703125" style="22" customWidth="1"/>
    <col min="4" max="4" width="8" style="22" customWidth="1"/>
    <col min="5" max="7" width="5.5703125" style="22" customWidth="1"/>
    <col min="8" max="8" width="2.28515625" style="22" customWidth="1"/>
    <col min="9" max="14" width="5.5703125" style="22" customWidth="1"/>
    <col min="15" max="15" width="2.28515625" style="22" customWidth="1"/>
    <col min="16" max="21" width="5.5703125" style="22" customWidth="1"/>
    <col min="22" max="22" width="3.7109375" style="22" customWidth="1"/>
    <col min="23" max="23" width="2.42578125" style="28" customWidth="1"/>
    <col min="24" max="38" width="9.28515625" style="21" customWidth="1"/>
    <col min="39" max="250" width="9.28515625" style="22" customWidth="1"/>
    <col min="251" max="251" width="5.5703125" style="22" customWidth="1"/>
    <col min="252" max="252" width="3.42578125" style="22" customWidth="1"/>
    <col min="253" max="16384" width="4.7109375" style="22"/>
  </cols>
  <sheetData>
    <row r="1" spans="1:40" ht="28.5" customHeight="1" x14ac:dyDescent="0.2">
      <c r="A1" s="185" t="s">
        <v>32</v>
      </c>
      <c r="B1" s="186"/>
      <c r="C1" s="186"/>
      <c r="D1" s="186"/>
      <c r="E1" s="186"/>
      <c r="F1" s="186"/>
      <c r="G1" s="186"/>
      <c r="H1" s="186"/>
      <c r="I1" s="186"/>
      <c r="J1" s="186"/>
      <c r="K1" s="186"/>
      <c r="L1" s="186"/>
      <c r="M1" s="186"/>
      <c r="N1" s="186"/>
      <c r="O1" s="186"/>
      <c r="P1" s="186"/>
      <c r="Q1" s="186"/>
      <c r="R1" s="186"/>
      <c r="S1" s="186"/>
      <c r="T1" s="186"/>
      <c r="U1" s="186"/>
      <c r="V1" s="187"/>
      <c r="W1" s="20"/>
      <c r="AM1" s="21"/>
      <c r="AN1" s="21"/>
    </row>
    <row r="2" spans="1:40" s="21" customFormat="1" ht="25.15" customHeight="1" x14ac:dyDescent="0.2">
      <c r="A2" s="23"/>
      <c r="B2" s="24"/>
      <c r="C2" s="24"/>
      <c r="D2" s="24"/>
      <c r="E2" s="24"/>
      <c r="F2" s="24"/>
      <c r="G2" s="24"/>
      <c r="H2" s="24"/>
      <c r="I2" s="25"/>
      <c r="J2" s="26"/>
      <c r="K2" s="26"/>
      <c r="L2" s="26"/>
      <c r="M2" s="26"/>
      <c r="N2" s="26"/>
      <c r="O2" s="26"/>
      <c r="P2" s="26"/>
      <c r="Q2" s="26"/>
      <c r="R2" s="26"/>
      <c r="S2" s="26"/>
      <c r="T2" s="26"/>
      <c r="U2" s="26"/>
      <c r="V2" s="27"/>
      <c r="W2" s="28"/>
    </row>
    <row r="3" spans="1:40" s="21" customFormat="1" ht="25.15" customHeight="1" x14ac:dyDescent="0.2">
      <c r="A3" s="23"/>
      <c r="B3" s="24"/>
      <c r="C3" s="24"/>
      <c r="D3" s="24"/>
      <c r="E3" s="24"/>
      <c r="F3" s="24"/>
      <c r="G3" s="24"/>
      <c r="H3" s="24"/>
      <c r="I3" s="25"/>
      <c r="J3" s="26"/>
      <c r="K3" s="26"/>
      <c r="L3" s="26"/>
      <c r="M3" s="26"/>
      <c r="N3" s="26"/>
      <c r="O3" s="26"/>
      <c r="P3" s="26"/>
      <c r="Q3" s="26"/>
      <c r="R3" s="26"/>
      <c r="S3" s="26"/>
      <c r="T3" s="26"/>
      <c r="U3" s="26"/>
      <c r="V3" s="27"/>
      <c r="W3" s="28"/>
    </row>
    <row r="4" spans="1:40" s="21" customFormat="1" ht="25.15" customHeight="1" x14ac:dyDescent="0.2">
      <c r="A4" s="23"/>
      <c r="B4" s="24"/>
      <c r="C4" s="24"/>
      <c r="D4" s="24"/>
      <c r="E4" s="24"/>
      <c r="F4" s="24"/>
      <c r="G4" s="24"/>
      <c r="H4" s="24"/>
      <c r="I4" s="25"/>
      <c r="J4" s="26"/>
      <c r="K4" s="26"/>
      <c r="L4" s="26"/>
      <c r="M4" s="26"/>
      <c r="N4" s="26"/>
      <c r="O4" s="26"/>
      <c r="P4" s="26"/>
      <c r="Q4" s="26"/>
      <c r="R4" s="26"/>
      <c r="S4" s="26"/>
      <c r="T4" s="26"/>
      <c r="U4" s="26"/>
      <c r="V4" s="27"/>
      <c r="W4" s="28"/>
    </row>
    <row r="5" spans="1:40" s="21" customFormat="1" ht="25.15" customHeight="1" x14ac:dyDescent="0.2">
      <c r="A5" s="23"/>
      <c r="B5" s="24"/>
      <c r="C5" s="24"/>
      <c r="D5" s="24"/>
      <c r="E5" s="24"/>
      <c r="F5" s="24"/>
      <c r="G5" s="24"/>
      <c r="H5" s="24"/>
      <c r="I5" s="25"/>
      <c r="J5" s="26"/>
      <c r="K5" s="26"/>
      <c r="L5" s="26"/>
      <c r="M5" s="26"/>
      <c r="N5" s="26"/>
      <c r="O5" s="26"/>
      <c r="P5" s="26"/>
      <c r="Q5" s="26"/>
      <c r="R5" s="26"/>
      <c r="S5" s="26"/>
      <c r="T5" s="26"/>
      <c r="U5" s="26"/>
      <c r="V5" s="27"/>
      <c r="W5" s="28"/>
    </row>
    <row r="6" spans="1:40" s="21" customFormat="1" ht="25.15" customHeight="1" x14ac:dyDescent="0.2">
      <c r="A6" s="23"/>
      <c r="B6" s="24"/>
      <c r="C6" s="24"/>
      <c r="D6" s="24"/>
      <c r="E6" s="24"/>
      <c r="F6" s="24"/>
      <c r="G6" s="24"/>
      <c r="H6" s="24"/>
      <c r="I6" s="25"/>
      <c r="J6" s="26"/>
      <c r="K6" s="26"/>
      <c r="L6" s="26"/>
      <c r="M6" s="26"/>
      <c r="N6" s="26"/>
      <c r="O6" s="26"/>
      <c r="P6" s="26"/>
      <c r="Q6" s="26"/>
      <c r="R6" s="26"/>
      <c r="S6" s="26"/>
      <c r="T6" s="26"/>
      <c r="U6" s="26"/>
      <c r="V6" s="27"/>
      <c r="W6" s="28"/>
    </row>
    <row r="7" spans="1:40" s="21" customFormat="1" ht="25.15" customHeight="1" x14ac:dyDescent="0.2">
      <c r="A7" s="23"/>
      <c r="B7" s="24"/>
      <c r="C7" s="24"/>
      <c r="D7" s="24"/>
      <c r="E7" s="24"/>
      <c r="F7" s="24"/>
      <c r="G7" s="24"/>
      <c r="H7" s="24"/>
      <c r="I7" s="25"/>
      <c r="J7" s="26"/>
      <c r="K7" s="26"/>
      <c r="L7" s="26"/>
      <c r="M7" s="26"/>
      <c r="N7" s="26"/>
      <c r="O7" s="26"/>
      <c r="P7" s="26"/>
      <c r="Q7" s="26"/>
      <c r="R7" s="26"/>
      <c r="S7" s="26"/>
      <c r="T7" s="26"/>
      <c r="U7" s="26"/>
      <c r="V7" s="27"/>
      <c r="W7" s="28"/>
    </row>
    <row r="8" spans="1:40" s="21" customFormat="1" ht="25.15" customHeight="1" x14ac:dyDescent="0.2">
      <c r="A8" s="23"/>
      <c r="B8" s="24"/>
      <c r="C8" s="24"/>
      <c r="D8" s="24"/>
      <c r="E8" s="24"/>
      <c r="F8" s="24"/>
      <c r="G8" s="24"/>
      <c r="H8" s="24"/>
      <c r="I8" s="25"/>
      <c r="J8" s="26"/>
      <c r="K8" s="26"/>
      <c r="L8" s="26"/>
      <c r="M8" s="26"/>
      <c r="N8" s="26"/>
      <c r="O8" s="26"/>
      <c r="P8" s="26"/>
      <c r="Q8" s="26"/>
      <c r="R8" s="26"/>
      <c r="S8" s="26"/>
      <c r="T8" s="26"/>
      <c r="U8" s="26"/>
      <c r="V8" s="27"/>
      <c r="W8" s="28"/>
    </row>
    <row r="9" spans="1:40" s="21" customFormat="1" ht="25.15" customHeight="1" x14ac:dyDescent="0.2">
      <c r="A9" s="23"/>
      <c r="B9" s="24"/>
      <c r="C9" s="24"/>
      <c r="D9" s="24"/>
      <c r="E9" s="24"/>
      <c r="F9" s="24"/>
      <c r="G9" s="24"/>
      <c r="H9" s="24"/>
      <c r="I9" s="25"/>
      <c r="J9" s="26"/>
      <c r="K9" s="26"/>
      <c r="L9" s="26"/>
      <c r="M9" s="26"/>
      <c r="N9" s="26"/>
      <c r="O9" s="26"/>
      <c r="P9" s="26"/>
      <c r="Q9" s="26"/>
      <c r="R9" s="26"/>
      <c r="S9" s="26"/>
      <c r="T9" s="26"/>
      <c r="U9" s="26"/>
      <c r="V9" s="27"/>
      <c r="W9" s="28"/>
    </row>
    <row r="10" spans="1:40" s="21" customFormat="1" ht="25.15" customHeight="1" x14ac:dyDescent="0.2">
      <c r="A10" s="23"/>
      <c r="B10" s="24"/>
      <c r="C10" s="24"/>
      <c r="D10" s="24"/>
      <c r="E10" s="24"/>
      <c r="F10" s="24"/>
      <c r="G10" s="24"/>
      <c r="H10" s="24"/>
      <c r="I10" s="25"/>
      <c r="J10" s="26"/>
      <c r="K10" s="26"/>
      <c r="L10" s="26"/>
      <c r="M10" s="26"/>
      <c r="N10" s="26"/>
      <c r="O10" s="26"/>
      <c r="P10" s="26"/>
      <c r="Q10" s="26"/>
      <c r="R10" s="26"/>
      <c r="S10" s="26"/>
      <c r="T10" s="26"/>
      <c r="U10" s="26"/>
      <c r="V10" s="27"/>
      <c r="W10" s="28"/>
    </row>
    <row r="11" spans="1:40" s="21" customFormat="1" ht="25.15" customHeight="1" x14ac:dyDescent="0.2">
      <c r="A11" s="23"/>
      <c r="B11" s="24"/>
      <c r="C11" s="24"/>
      <c r="D11" s="24"/>
      <c r="E11" s="24"/>
      <c r="F11" s="24"/>
      <c r="G11" s="24"/>
      <c r="H11" s="24"/>
      <c r="I11" s="25"/>
      <c r="J11" s="26"/>
      <c r="K11" s="26"/>
      <c r="L11" s="26"/>
      <c r="M11" s="26"/>
      <c r="N11" s="26"/>
      <c r="O11" s="26"/>
      <c r="P11" s="26"/>
      <c r="Q11" s="26"/>
      <c r="R11" s="26"/>
      <c r="S11" s="26"/>
      <c r="T11" s="26"/>
      <c r="U11" s="26"/>
      <c r="V11" s="27"/>
      <c r="W11" s="28"/>
    </row>
    <row r="12" spans="1:40" s="21" customFormat="1" ht="25.15" customHeight="1" x14ac:dyDescent="0.2">
      <c r="A12" s="23"/>
      <c r="B12" s="24"/>
      <c r="C12" s="24"/>
      <c r="D12" s="24"/>
      <c r="E12" s="24"/>
      <c r="F12" s="24"/>
      <c r="G12" s="24"/>
      <c r="H12" s="24"/>
      <c r="I12" s="25"/>
      <c r="J12" s="26"/>
      <c r="K12" s="26"/>
      <c r="L12" s="26"/>
      <c r="M12" s="26"/>
      <c r="N12" s="26"/>
      <c r="O12" s="26"/>
      <c r="P12" s="26"/>
      <c r="Q12" s="26"/>
      <c r="R12" s="26"/>
      <c r="S12" s="26"/>
      <c r="T12" s="26"/>
      <c r="U12" s="26"/>
      <c r="V12" s="27"/>
      <c r="W12" s="28"/>
    </row>
    <row r="13" spans="1:40" s="21" customFormat="1" ht="25.15" customHeight="1" x14ac:dyDescent="0.2">
      <c r="A13" s="23"/>
      <c r="B13" s="24"/>
      <c r="C13" s="24"/>
      <c r="D13" s="24"/>
      <c r="E13" s="24"/>
      <c r="F13" s="24"/>
      <c r="G13" s="24"/>
      <c r="H13" s="24"/>
      <c r="I13" s="25"/>
      <c r="J13" s="26"/>
      <c r="K13" s="26"/>
      <c r="L13" s="26"/>
      <c r="M13" s="26"/>
      <c r="N13" s="26"/>
      <c r="O13" s="26"/>
      <c r="P13" s="26"/>
      <c r="Q13" s="26"/>
      <c r="R13" s="26"/>
      <c r="S13" s="26"/>
      <c r="T13" s="26"/>
      <c r="U13" s="26"/>
      <c r="V13" s="27"/>
      <c r="W13" s="28"/>
    </row>
    <row r="14" spans="1:40" s="21" customFormat="1" ht="25.15" customHeight="1" x14ac:dyDescent="0.2">
      <c r="A14" s="23"/>
      <c r="B14" s="24"/>
      <c r="C14" s="24"/>
      <c r="D14" s="24"/>
      <c r="E14" s="24"/>
      <c r="F14" s="24"/>
      <c r="G14" s="24"/>
      <c r="H14" s="24"/>
      <c r="I14" s="25"/>
      <c r="J14" s="26"/>
      <c r="K14" s="26"/>
      <c r="L14" s="26"/>
      <c r="M14" s="26"/>
      <c r="N14" s="26"/>
      <c r="O14" s="26"/>
      <c r="P14" s="26"/>
      <c r="Q14" s="26"/>
      <c r="R14" s="26"/>
      <c r="S14" s="26"/>
      <c r="T14" s="26"/>
      <c r="U14" s="26"/>
      <c r="V14" s="27"/>
      <c r="W14" s="28"/>
    </row>
    <row r="15" spans="1:40" s="21" customFormat="1" ht="25.15" customHeight="1" x14ac:dyDescent="0.2">
      <c r="A15" s="23"/>
      <c r="B15" s="24"/>
      <c r="C15" s="24"/>
      <c r="D15" s="24"/>
      <c r="E15" s="24"/>
      <c r="F15" s="24"/>
      <c r="G15" s="24"/>
      <c r="H15" s="24"/>
      <c r="I15" s="25"/>
      <c r="J15" s="26"/>
      <c r="K15" s="26"/>
      <c r="L15" s="26"/>
      <c r="M15" s="26"/>
      <c r="N15" s="26"/>
      <c r="O15" s="26"/>
      <c r="P15" s="26"/>
      <c r="Q15" s="26"/>
      <c r="R15" s="26"/>
      <c r="S15" s="26"/>
      <c r="T15" s="26"/>
      <c r="U15" s="26"/>
      <c r="V15" s="27"/>
      <c r="W15" s="28"/>
    </row>
    <row r="16" spans="1:40" s="21" customFormat="1" ht="25.15" customHeight="1" x14ac:dyDescent="0.2">
      <c r="A16" s="23"/>
      <c r="B16" s="24"/>
      <c r="C16" s="24"/>
      <c r="D16" s="24"/>
      <c r="E16" s="24"/>
      <c r="F16" s="24"/>
      <c r="G16" s="24"/>
      <c r="H16" s="24"/>
      <c r="I16" s="25"/>
      <c r="J16" s="26"/>
      <c r="K16" s="26"/>
      <c r="L16" s="26"/>
      <c r="M16" s="26"/>
      <c r="N16" s="26"/>
      <c r="O16" s="26"/>
      <c r="P16" s="26"/>
      <c r="Q16" s="26"/>
      <c r="R16" s="26"/>
      <c r="S16" s="26"/>
      <c r="T16" s="26"/>
      <c r="U16" s="26"/>
      <c r="V16" s="27"/>
      <c r="W16" s="28"/>
    </row>
    <row r="17" spans="1:40" ht="21.75" customHeight="1" thickBot="1" x14ac:dyDescent="0.25">
      <c r="A17" s="29"/>
      <c r="B17" s="30"/>
      <c r="C17" s="30"/>
      <c r="D17" s="30"/>
      <c r="E17" s="30"/>
      <c r="F17" s="30"/>
      <c r="G17" s="30"/>
      <c r="H17" s="30"/>
      <c r="I17" s="30"/>
      <c r="J17" s="30"/>
      <c r="K17" s="30"/>
      <c r="L17" s="30"/>
      <c r="M17" s="30"/>
      <c r="N17" s="30"/>
      <c r="O17" s="30"/>
      <c r="P17" s="30"/>
      <c r="Q17" s="30"/>
      <c r="R17" s="30"/>
      <c r="S17" s="30"/>
      <c r="T17" s="30"/>
      <c r="U17" s="30"/>
      <c r="V17" s="31"/>
    </row>
    <row r="18" spans="1:40" ht="13.5" thickBot="1" x14ac:dyDescent="0.25">
      <c r="B18" s="21"/>
      <c r="C18" s="21"/>
      <c r="D18" s="21"/>
      <c r="E18" s="21"/>
      <c r="F18" s="21"/>
      <c r="G18" s="21"/>
      <c r="H18" s="21"/>
      <c r="I18" s="21"/>
      <c r="J18" s="21"/>
      <c r="K18" s="21"/>
      <c r="L18" s="21"/>
      <c r="M18" s="21"/>
      <c r="N18" s="21"/>
      <c r="O18" s="21"/>
      <c r="P18" s="21"/>
      <c r="Q18" s="21"/>
      <c r="R18" s="21"/>
      <c r="S18" s="21"/>
      <c r="T18" s="21"/>
      <c r="U18" s="21"/>
      <c r="V18" s="21"/>
    </row>
    <row r="19" spans="1:40" ht="28.5" customHeight="1" x14ac:dyDescent="0.2">
      <c r="A19" s="188" t="s">
        <v>151</v>
      </c>
      <c r="B19" s="189"/>
      <c r="C19" s="189"/>
      <c r="D19" s="189"/>
      <c r="E19" s="189"/>
      <c r="F19" s="189"/>
      <c r="G19" s="189"/>
      <c r="H19" s="189"/>
      <c r="I19" s="189"/>
      <c r="J19" s="189"/>
      <c r="K19" s="189"/>
      <c r="L19" s="189"/>
      <c r="M19" s="189"/>
      <c r="N19" s="189"/>
      <c r="O19" s="189"/>
      <c r="P19" s="189"/>
      <c r="Q19" s="189"/>
      <c r="R19" s="189"/>
      <c r="S19" s="189"/>
      <c r="T19" s="189"/>
      <c r="U19" s="189"/>
      <c r="V19" s="190"/>
      <c r="AM19" s="21"/>
      <c r="AN19" s="21"/>
    </row>
    <row r="20" spans="1:40" s="21" customFormat="1" ht="14.25" customHeight="1" x14ac:dyDescent="0.2">
      <c r="A20" s="23"/>
      <c r="B20" s="24"/>
      <c r="C20" s="24"/>
      <c r="D20" s="24"/>
      <c r="E20" s="24"/>
      <c r="F20" s="24"/>
      <c r="G20" s="24"/>
      <c r="H20" s="24"/>
      <c r="I20" s="25"/>
      <c r="J20" s="26"/>
      <c r="K20" s="26"/>
      <c r="L20" s="26"/>
      <c r="M20" s="26"/>
      <c r="N20" s="26"/>
      <c r="O20" s="26"/>
      <c r="P20" s="26"/>
      <c r="Q20" s="26"/>
      <c r="R20" s="26"/>
      <c r="S20" s="26"/>
      <c r="T20" s="26"/>
      <c r="U20" s="26"/>
      <c r="V20" s="27"/>
      <c r="W20" s="28"/>
    </row>
    <row r="21" spans="1:40" s="37" customFormat="1" ht="358.5" customHeight="1" x14ac:dyDescent="0.25">
      <c r="A21" s="32"/>
      <c r="B21" s="191" t="s">
        <v>142</v>
      </c>
      <c r="C21" s="191"/>
      <c r="D21" s="191"/>
      <c r="E21" s="191"/>
      <c r="F21" s="191"/>
      <c r="G21" s="191"/>
      <c r="H21" s="33"/>
      <c r="I21" s="191" t="s">
        <v>100</v>
      </c>
      <c r="J21" s="191"/>
      <c r="K21" s="191"/>
      <c r="L21" s="191"/>
      <c r="M21" s="191"/>
      <c r="N21" s="191"/>
      <c r="O21" s="34"/>
      <c r="P21" s="191" t="s">
        <v>92</v>
      </c>
      <c r="Q21" s="191"/>
      <c r="R21" s="191"/>
      <c r="S21" s="191"/>
      <c r="T21" s="191"/>
      <c r="U21" s="191"/>
      <c r="V21" s="35"/>
      <c r="W21" s="36"/>
    </row>
    <row r="22" spans="1:40" s="39" customFormat="1" ht="21.75" customHeight="1" thickBot="1" x14ac:dyDescent="0.25">
      <c r="A22" s="181" t="s">
        <v>152</v>
      </c>
      <c r="B22" s="182"/>
      <c r="C22" s="182"/>
      <c r="D22" s="182"/>
      <c r="E22" s="182"/>
      <c r="F22" s="182"/>
      <c r="G22" s="182"/>
      <c r="H22" s="182"/>
      <c r="I22" s="182"/>
      <c r="J22" s="182"/>
      <c r="K22" s="182"/>
      <c r="L22" s="182"/>
      <c r="M22" s="182"/>
      <c r="N22" s="182"/>
      <c r="O22" s="182"/>
      <c r="P22" s="182"/>
      <c r="Q22" s="182"/>
      <c r="R22" s="182"/>
      <c r="S22" s="182"/>
      <c r="T22" s="182"/>
      <c r="U22" s="183"/>
      <c r="V22" s="184"/>
      <c r="W22" s="38"/>
    </row>
    <row r="23" spans="1:40" s="21" customFormat="1" x14ac:dyDescent="0.2">
      <c r="W23" s="28"/>
    </row>
    <row r="24" spans="1:40" s="21" customFormat="1" x14ac:dyDescent="0.2">
      <c r="W24" s="28"/>
    </row>
    <row r="25" spans="1:40" s="21" customFormat="1" x14ac:dyDescent="0.2">
      <c r="W25" s="28"/>
    </row>
    <row r="26" spans="1:40" s="21" customFormat="1" x14ac:dyDescent="0.2">
      <c r="W26" s="28"/>
    </row>
    <row r="27" spans="1:40" s="21" customFormat="1" x14ac:dyDescent="0.2">
      <c r="W27" s="28"/>
    </row>
  </sheetData>
  <sheetProtection algorithmName="SHA-512" hashValue="YNcQL3JbOhfCQDQXofunT4t4A9ggKIqQCsN8TaKl9i4RSzEdoEd5vif6k9nnep38Tku9koD0TqbBI9nz4Mk1lQ==" saltValue="qYybHP7YjaAPRRrD1IlKSA==" spinCount="100000" sheet="1" objects="1" scenarios="1"/>
  <mergeCells count="6">
    <mergeCell ref="A22:V22"/>
    <mergeCell ref="A1:V1"/>
    <mergeCell ref="A19:V19"/>
    <mergeCell ref="B21:G21"/>
    <mergeCell ref="I21:N21"/>
    <mergeCell ref="P21:U21"/>
  </mergeCells>
  <pageMargins left="0.7" right="0.7" top="0.75" bottom="0.75" header="0.3" footer="0.3"/>
  <pageSetup scale="8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showGridLines="0" showZeros="0" topLeftCell="A9" zoomScale="90" zoomScaleNormal="90" workbookViewId="0">
      <selection activeCell="B24" sqref="B24:L24"/>
    </sheetView>
  </sheetViews>
  <sheetFormatPr defaultColWidth="9.28515625" defaultRowHeight="12.75" x14ac:dyDescent="0.2"/>
  <cols>
    <col min="1" max="1" width="9.7109375" style="1" customWidth="1"/>
    <col min="2" max="2" width="9" style="1" customWidth="1"/>
    <col min="3" max="3" width="8.28515625" style="1" customWidth="1"/>
    <col min="4" max="4" width="7.28515625" style="1" customWidth="1"/>
    <col min="5" max="5" width="8.7109375" style="1" customWidth="1"/>
    <col min="6" max="6" width="13.7109375" style="1" customWidth="1"/>
    <col min="7" max="7" width="15.28515625" style="1" customWidth="1"/>
    <col min="8" max="8" width="17.28515625" style="1" customWidth="1"/>
    <col min="9" max="9" width="17" style="1" customWidth="1"/>
    <col min="10" max="10" width="18.7109375" style="1" customWidth="1"/>
    <col min="11" max="11" width="29.85546875" style="1" customWidth="1"/>
    <col min="12" max="12" width="12.7109375" style="1" customWidth="1"/>
    <col min="13" max="13" width="9.5703125" style="1" customWidth="1"/>
    <col min="14" max="14" width="7.28515625" style="1" customWidth="1"/>
    <col min="15" max="15" width="14.28515625" style="1" customWidth="1"/>
    <col min="16" max="16" width="5.28515625" style="1" customWidth="1"/>
    <col min="17" max="17" width="13.7109375" style="1" customWidth="1"/>
    <col min="18" max="18" width="2.5703125" style="1" customWidth="1"/>
    <col min="19" max="16384" width="9.28515625" style="1"/>
  </cols>
  <sheetData>
    <row r="1" spans="1:17" ht="28.5" customHeight="1" x14ac:dyDescent="0.2">
      <c r="A1" s="185" t="s">
        <v>34</v>
      </c>
      <c r="B1" s="186"/>
      <c r="C1" s="186"/>
      <c r="D1" s="186"/>
      <c r="E1" s="186"/>
      <c r="F1" s="186"/>
      <c r="G1" s="186"/>
      <c r="H1" s="186"/>
      <c r="I1" s="186"/>
      <c r="J1" s="186"/>
      <c r="K1" s="186"/>
      <c r="L1" s="186"/>
      <c r="M1" s="186"/>
      <c r="N1" s="186"/>
      <c r="O1" s="186"/>
      <c r="P1" s="186"/>
      <c r="Q1" s="187"/>
    </row>
    <row r="2" spans="1:17" ht="25.5" customHeight="1" x14ac:dyDescent="0.2">
      <c r="A2" s="395" t="s">
        <v>0</v>
      </c>
      <c r="B2" s="396"/>
      <c r="C2" s="64"/>
      <c r="D2" s="65" t="s">
        <v>47</v>
      </c>
      <c r="E2" s="64"/>
      <c r="F2" s="149" t="s">
        <v>1</v>
      </c>
      <c r="G2" s="406"/>
      <c r="H2" s="407"/>
      <c r="I2" s="129" t="s">
        <v>2</v>
      </c>
      <c r="J2" s="64"/>
      <c r="K2" s="149" t="s">
        <v>3</v>
      </c>
      <c r="L2" s="406"/>
      <c r="M2" s="406"/>
      <c r="N2" s="407"/>
      <c r="O2" s="73" t="s">
        <v>4</v>
      </c>
      <c r="P2" s="397"/>
      <c r="Q2" s="398"/>
    </row>
    <row r="3" spans="1:17" ht="25.5" customHeight="1" x14ac:dyDescent="0.2">
      <c r="A3" s="399" t="s">
        <v>9</v>
      </c>
      <c r="B3" s="400"/>
      <c r="C3" s="404"/>
      <c r="D3" s="405"/>
      <c r="E3" s="70" t="s">
        <v>10</v>
      </c>
      <c r="F3" s="74"/>
      <c r="G3" s="400"/>
      <c r="H3" s="400"/>
      <c r="I3" s="403"/>
      <c r="J3" s="70" t="s">
        <v>48</v>
      </c>
      <c r="K3" s="400"/>
      <c r="L3" s="400"/>
      <c r="M3" s="400"/>
      <c r="N3" s="403"/>
      <c r="O3" s="401" t="s">
        <v>59</v>
      </c>
      <c r="P3" s="402"/>
      <c r="Q3" s="75"/>
    </row>
    <row r="4" spans="1:17" ht="18.75" customHeight="1" x14ac:dyDescent="0.2">
      <c r="A4" s="85" t="s">
        <v>49</v>
      </c>
      <c r="B4" s="86"/>
      <c r="C4" s="66"/>
      <c r="D4" s="67"/>
      <c r="E4" s="87"/>
      <c r="F4" s="86"/>
      <c r="G4" s="86"/>
      <c r="H4" s="88"/>
      <c r="I4" s="89" t="s">
        <v>50</v>
      </c>
      <c r="J4" s="87"/>
      <c r="K4" s="86"/>
      <c r="L4" s="86"/>
      <c r="M4" s="87"/>
      <c r="N4" s="87"/>
      <c r="O4" s="90"/>
      <c r="P4" s="68"/>
      <c r="Q4" s="69"/>
    </row>
    <row r="5" spans="1:17" ht="25.5" customHeight="1" x14ac:dyDescent="0.2">
      <c r="A5" s="91" t="s">
        <v>51</v>
      </c>
      <c r="B5" s="322"/>
      <c r="C5" s="322"/>
      <c r="D5" s="322"/>
      <c r="E5" s="322"/>
      <c r="F5" s="322"/>
      <c r="G5" s="322"/>
      <c r="H5" s="323"/>
      <c r="I5" s="92" t="s">
        <v>51</v>
      </c>
      <c r="J5" s="322"/>
      <c r="K5" s="322"/>
      <c r="L5" s="322"/>
      <c r="M5" s="322"/>
      <c r="N5" s="322"/>
      <c r="O5" s="322"/>
      <c r="P5" s="322"/>
      <c r="Q5" s="408"/>
    </row>
    <row r="6" spans="1:17" ht="25.5" customHeight="1" x14ac:dyDescent="0.2">
      <c r="A6" s="93" t="s">
        <v>5</v>
      </c>
      <c r="B6" s="322"/>
      <c r="C6" s="322"/>
      <c r="D6" s="322"/>
      <c r="E6" s="322"/>
      <c r="F6" s="322"/>
      <c r="G6" s="322"/>
      <c r="H6" s="323"/>
      <c r="I6" s="92" t="s">
        <v>5</v>
      </c>
      <c r="J6" s="322"/>
      <c r="K6" s="322"/>
      <c r="L6" s="322"/>
      <c r="M6" s="322"/>
      <c r="N6" s="322"/>
      <c r="O6" s="322"/>
      <c r="P6" s="322"/>
      <c r="Q6" s="408"/>
    </row>
    <row r="7" spans="1:17" ht="25.5" customHeight="1" thickBot="1" x14ac:dyDescent="0.25">
      <c r="A7" s="94" t="s">
        <v>6</v>
      </c>
      <c r="B7" s="409"/>
      <c r="C7" s="409"/>
      <c r="D7" s="410"/>
      <c r="E7" s="70" t="s">
        <v>7</v>
      </c>
      <c r="F7" s="159"/>
      <c r="G7" s="130" t="s">
        <v>8</v>
      </c>
      <c r="H7" s="159"/>
      <c r="I7" s="95" t="s">
        <v>6</v>
      </c>
      <c r="J7" s="409"/>
      <c r="K7" s="409"/>
      <c r="L7" s="409"/>
      <c r="M7" s="70" t="s">
        <v>7</v>
      </c>
      <c r="N7" s="74"/>
      <c r="O7" s="159"/>
      <c r="P7" s="130" t="s">
        <v>8</v>
      </c>
      <c r="Q7" s="72"/>
    </row>
    <row r="8" spans="1:17" s="2" customFormat="1" ht="22.5" customHeight="1" x14ac:dyDescent="0.25">
      <c r="A8" s="411" t="s">
        <v>11</v>
      </c>
      <c r="B8" s="412"/>
      <c r="C8" s="412"/>
      <c r="D8" s="412"/>
      <c r="E8" s="412"/>
      <c r="F8" s="412"/>
      <c r="G8" s="412"/>
      <c r="H8" s="412"/>
      <c r="I8" s="412"/>
      <c r="J8" s="412"/>
      <c r="K8" s="412"/>
      <c r="L8" s="412"/>
      <c r="M8" s="412"/>
      <c r="N8" s="412"/>
      <c r="O8" s="413"/>
      <c r="P8" s="414" t="s">
        <v>12</v>
      </c>
      <c r="Q8" s="415"/>
    </row>
    <row r="9" spans="1:17" s="3" customFormat="1" ht="21.75" customHeight="1" x14ac:dyDescent="0.25">
      <c r="A9" s="137" t="s">
        <v>13</v>
      </c>
      <c r="B9" s="138" t="s">
        <v>14</v>
      </c>
      <c r="C9" s="138">
        <v>8</v>
      </c>
      <c r="D9" s="145">
        <v>4</v>
      </c>
      <c r="E9" s="146">
        <v>2</v>
      </c>
      <c r="F9" s="147">
        <v>4</v>
      </c>
      <c r="G9" s="140"/>
      <c r="H9" s="141"/>
      <c r="I9" s="139"/>
      <c r="J9" s="142"/>
      <c r="K9" s="177"/>
      <c r="L9" s="416"/>
      <c r="M9" s="417"/>
      <c r="N9" s="418"/>
      <c r="O9" s="82"/>
      <c r="P9" s="386"/>
      <c r="Q9" s="387"/>
    </row>
    <row r="10" spans="1:17" s="4" customFormat="1" ht="27" customHeight="1" thickBot="1" x14ac:dyDescent="0.25">
      <c r="A10" s="359" t="s">
        <v>15</v>
      </c>
      <c r="B10" s="360"/>
      <c r="C10" s="360"/>
      <c r="D10" s="361"/>
      <c r="E10" s="362" t="s">
        <v>97</v>
      </c>
      <c r="F10" s="363"/>
      <c r="G10" s="364" t="s">
        <v>16</v>
      </c>
      <c r="H10" s="365"/>
      <c r="I10" s="364" t="s">
        <v>17</v>
      </c>
      <c r="J10" s="366"/>
      <c r="K10" s="143" t="s">
        <v>18</v>
      </c>
      <c r="L10" s="364" t="s">
        <v>62</v>
      </c>
      <c r="M10" s="394"/>
      <c r="N10" s="365"/>
      <c r="O10" s="148" t="s">
        <v>96</v>
      </c>
      <c r="P10" s="388"/>
      <c r="Q10" s="389"/>
    </row>
    <row r="11" spans="1:17" s="4" customFormat="1" ht="24.75" customHeight="1" thickBot="1" x14ac:dyDescent="0.25">
      <c r="A11" s="367" t="s">
        <v>52</v>
      </c>
      <c r="B11" s="368"/>
      <c r="C11" s="368"/>
      <c r="D11" s="368"/>
      <c r="E11" s="392"/>
      <c r="F11" s="392"/>
      <c r="G11" s="392"/>
      <c r="H11" s="392"/>
      <c r="I11" s="392"/>
      <c r="J11" s="393"/>
      <c r="K11" s="144" t="s">
        <v>53</v>
      </c>
      <c r="L11" s="136"/>
      <c r="M11" s="392"/>
      <c r="N11" s="392"/>
      <c r="O11" s="392"/>
      <c r="P11" s="390"/>
      <c r="Q11" s="391"/>
    </row>
    <row r="12" spans="1:17" s="4" customFormat="1" ht="19.5" customHeight="1" x14ac:dyDescent="0.2">
      <c r="A12" s="5" t="s">
        <v>19</v>
      </c>
      <c r="B12" s="380" t="s">
        <v>159</v>
      </c>
      <c r="C12" s="269"/>
      <c r="D12" s="269"/>
      <c r="E12" s="269"/>
      <c r="F12" s="269"/>
      <c r="G12" s="269"/>
      <c r="H12" s="269"/>
      <c r="I12" s="269"/>
      <c r="J12" s="269"/>
      <c r="K12" s="269"/>
      <c r="L12" s="270"/>
      <c r="M12" s="254" t="s">
        <v>20</v>
      </c>
      <c r="N12" s="255"/>
      <c r="O12" s="256"/>
      <c r="P12" s="257"/>
      <c r="Q12" s="258"/>
    </row>
    <row r="13" spans="1:17" s="4" customFormat="1" ht="18.75" customHeight="1" x14ac:dyDescent="0.2">
      <c r="A13" s="8"/>
      <c r="B13" s="200" t="s">
        <v>141</v>
      </c>
      <c r="C13" s="277"/>
      <c r="D13" s="277"/>
      <c r="E13" s="278"/>
      <c r="F13" s="203" t="s">
        <v>60</v>
      </c>
      <c r="G13" s="273"/>
      <c r="H13" s="273"/>
      <c r="I13" s="273"/>
      <c r="J13" s="273"/>
      <c r="K13" s="273"/>
      <c r="L13" s="273"/>
      <c r="M13" s="274"/>
      <c r="N13" s="425">
        <v>6495</v>
      </c>
      <c r="O13" s="426"/>
      <c r="P13" s="243">
        <f t="shared" ref="P13:P19" si="0">N13*A13</f>
        <v>0</v>
      </c>
      <c r="Q13" s="244"/>
    </row>
    <row r="14" spans="1:17" s="4" customFormat="1" ht="18.75" customHeight="1" x14ac:dyDescent="0.2">
      <c r="A14" s="8"/>
      <c r="B14" s="422" t="s">
        <v>128</v>
      </c>
      <c r="C14" s="423"/>
      <c r="D14" s="423"/>
      <c r="E14" s="424"/>
      <c r="F14" s="203" t="s">
        <v>121</v>
      </c>
      <c r="G14" s="273"/>
      <c r="H14" s="273"/>
      <c r="I14" s="273"/>
      <c r="J14" s="273"/>
      <c r="K14" s="273"/>
      <c r="L14" s="273"/>
      <c r="M14" s="274"/>
      <c r="N14" s="236">
        <v>7900</v>
      </c>
      <c r="O14" s="237"/>
      <c r="P14" s="243">
        <f t="shared" si="0"/>
        <v>0</v>
      </c>
      <c r="Q14" s="244"/>
    </row>
    <row r="15" spans="1:17" s="4" customFormat="1" ht="18.75" customHeight="1" x14ac:dyDescent="0.2">
      <c r="A15" s="171"/>
      <c r="B15" s="422" t="s">
        <v>149</v>
      </c>
      <c r="C15" s="423"/>
      <c r="D15" s="423"/>
      <c r="E15" s="424"/>
      <c r="F15" s="203" t="s">
        <v>148</v>
      </c>
      <c r="G15" s="273"/>
      <c r="H15" s="273"/>
      <c r="I15" s="273"/>
      <c r="J15" s="273"/>
      <c r="K15" s="273"/>
      <c r="L15" s="273"/>
      <c r="M15" s="176"/>
      <c r="N15" s="236">
        <v>5995</v>
      </c>
      <c r="O15" s="237"/>
      <c r="P15" s="243">
        <f t="shared" si="0"/>
        <v>0</v>
      </c>
      <c r="Q15" s="244"/>
    </row>
    <row r="16" spans="1:17" s="4" customFormat="1" ht="18.75" customHeight="1" x14ac:dyDescent="0.2">
      <c r="A16" s="170"/>
      <c r="B16" s="422" t="s">
        <v>129</v>
      </c>
      <c r="C16" s="423"/>
      <c r="D16" s="423"/>
      <c r="E16" s="424"/>
      <c r="F16" s="233" t="s">
        <v>130</v>
      </c>
      <c r="G16" s="234"/>
      <c r="H16" s="234"/>
      <c r="I16" s="234"/>
      <c r="J16" s="234"/>
      <c r="K16" s="234"/>
      <c r="L16" s="234"/>
      <c r="M16" s="235"/>
      <c r="N16" s="236">
        <v>1300</v>
      </c>
      <c r="O16" s="237"/>
      <c r="P16" s="243">
        <f t="shared" si="0"/>
        <v>0</v>
      </c>
      <c r="Q16" s="244"/>
    </row>
    <row r="17" spans="1:18" s="4" customFormat="1" ht="18.75" customHeight="1" x14ac:dyDescent="0.2">
      <c r="A17" s="170"/>
      <c r="B17" s="422" t="s">
        <v>131</v>
      </c>
      <c r="C17" s="423"/>
      <c r="D17" s="423"/>
      <c r="E17" s="424"/>
      <c r="F17" s="233" t="s">
        <v>132</v>
      </c>
      <c r="G17" s="234"/>
      <c r="H17" s="234"/>
      <c r="I17" s="234"/>
      <c r="J17" s="234"/>
      <c r="K17" s="234"/>
      <c r="L17" s="234"/>
      <c r="M17" s="235"/>
      <c r="N17" s="236">
        <v>1795</v>
      </c>
      <c r="O17" s="237"/>
      <c r="P17" s="243">
        <f t="shared" si="0"/>
        <v>0</v>
      </c>
      <c r="Q17" s="244"/>
    </row>
    <row r="18" spans="1:18" s="4" customFormat="1" ht="18.75" customHeight="1" x14ac:dyDescent="0.2">
      <c r="A18" s="112"/>
      <c r="B18" s="200" t="s">
        <v>133</v>
      </c>
      <c r="C18" s="277"/>
      <c r="D18" s="277"/>
      <c r="E18" s="278"/>
      <c r="F18" s="238" t="s">
        <v>134</v>
      </c>
      <c r="G18" s="239"/>
      <c r="H18" s="239"/>
      <c r="I18" s="239"/>
      <c r="J18" s="239"/>
      <c r="K18" s="239"/>
      <c r="L18" s="239"/>
      <c r="M18" s="240"/>
      <c r="N18" s="241">
        <v>1695</v>
      </c>
      <c r="O18" s="242"/>
      <c r="P18" s="243">
        <f t="shared" si="0"/>
        <v>0</v>
      </c>
      <c r="Q18" s="244"/>
    </row>
    <row r="19" spans="1:18" s="4" customFormat="1" ht="18.75" customHeight="1" x14ac:dyDescent="0.2">
      <c r="A19" s="112"/>
      <c r="B19" s="422" t="s">
        <v>135</v>
      </c>
      <c r="C19" s="423"/>
      <c r="D19" s="423"/>
      <c r="E19" s="424"/>
      <c r="F19" s="233" t="s">
        <v>136</v>
      </c>
      <c r="G19" s="234"/>
      <c r="H19" s="234"/>
      <c r="I19" s="234"/>
      <c r="J19" s="234"/>
      <c r="K19" s="234"/>
      <c r="L19" s="234"/>
      <c r="M19" s="235"/>
      <c r="N19" s="241">
        <v>1300</v>
      </c>
      <c r="O19" s="242"/>
      <c r="P19" s="243">
        <f t="shared" si="0"/>
        <v>0</v>
      </c>
      <c r="Q19" s="244"/>
    </row>
    <row r="20" spans="1:18" s="4" customFormat="1" ht="18.75" customHeight="1" thickBot="1" x14ac:dyDescent="0.25">
      <c r="A20" s="245" t="s">
        <v>118</v>
      </c>
      <c r="B20" s="246"/>
      <c r="C20" s="246"/>
      <c r="D20" s="246"/>
      <c r="E20" s="246"/>
      <c r="F20" s="247"/>
      <c r="G20" s="248"/>
      <c r="H20" s="249"/>
      <c r="I20" s="249"/>
      <c r="J20" s="249"/>
      <c r="K20" s="249"/>
      <c r="L20" s="249"/>
      <c r="M20" s="249"/>
      <c r="N20" s="249"/>
      <c r="O20" s="249"/>
      <c r="P20" s="249"/>
      <c r="Q20" s="250"/>
    </row>
    <row r="21" spans="1:18" s="4" customFormat="1" ht="52.15" customHeight="1" x14ac:dyDescent="0.2">
      <c r="A21" s="128" t="s">
        <v>19</v>
      </c>
      <c r="B21" s="192" t="s">
        <v>160</v>
      </c>
      <c r="C21" s="193"/>
      <c r="D21" s="193"/>
      <c r="E21" s="193"/>
      <c r="F21" s="193"/>
      <c r="G21" s="193"/>
      <c r="H21" s="193"/>
      <c r="I21" s="193"/>
      <c r="J21" s="193"/>
      <c r="K21" s="193"/>
      <c r="L21" s="194"/>
      <c r="M21" s="195" t="s">
        <v>20</v>
      </c>
      <c r="N21" s="196"/>
      <c r="O21" s="197"/>
      <c r="P21" s="198"/>
      <c r="Q21" s="199"/>
    </row>
    <row r="22" spans="1:18" s="4" customFormat="1" ht="18.75" customHeight="1" x14ac:dyDescent="0.2">
      <c r="A22" s="112"/>
      <c r="B22" s="200"/>
      <c r="C22" s="201"/>
      <c r="D22" s="201"/>
      <c r="E22" s="202"/>
      <c r="F22" s="203" t="s">
        <v>158</v>
      </c>
      <c r="G22" s="204"/>
      <c r="H22" s="204"/>
      <c r="I22" s="204"/>
      <c r="J22" s="204"/>
      <c r="K22" s="204"/>
      <c r="L22" s="205"/>
      <c r="M22" s="206">
        <v>7395</v>
      </c>
      <c r="N22" s="207"/>
      <c r="O22" s="208"/>
      <c r="P22" s="209">
        <f>M22*A22</f>
        <v>0</v>
      </c>
      <c r="Q22" s="210"/>
    </row>
    <row r="23" spans="1:18" s="4" customFormat="1" ht="18.75" customHeight="1" thickBot="1" x14ac:dyDescent="0.25">
      <c r="A23" s="112"/>
      <c r="B23" s="200"/>
      <c r="C23" s="201"/>
      <c r="D23" s="201"/>
      <c r="E23" s="202"/>
      <c r="F23" s="203" t="s">
        <v>161</v>
      </c>
      <c r="G23" s="204"/>
      <c r="H23" s="204"/>
      <c r="I23" s="204"/>
      <c r="J23" s="204"/>
      <c r="K23" s="204"/>
      <c r="L23" s="205"/>
      <c r="M23" s="206">
        <v>410</v>
      </c>
      <c r="N23" s="207"/>
      <c r="O23" s="208"/>
      <c r="P23" s="209">
        <f>M23*A23</f>
        <v>0</v>
      </c>
      <c r="Q23" s="210"/>
    </row>
    <row r="24" spans="1:18" ht="19.5" customHeight="1" x14ac:dyDescent="0.2">
      <c r="A24" s="134" t="s">
        <v>19</v>
      </c>
      <c r="B24" s="251" t="s">
        <v>94</v>
      </c>
      <c r="C24" s="252"/>
      <c r="D24" s="252"/>
      <c r="E24" s="252"/>
      <c r="F24" s="252"/>
      <c r="G24" s="252"/>
      <c r="H24" s="252"/>
      <c r="I24" s="252"/>
      <c r="J24" s="252"/>
      <c r="K24" s="252"/>
      <c r="L24" s="253"/>
      <c r="M24" s="254" t="s">
        <v>20</v>
      </c>
      <c r="N24" s="255"/>
      <c r="O24" s="256"/>
      <c r="P24" s="257"/>
      <c r="Q24" s="258"/>
    </row>
    <row r="25" spans="1:18" ht="19.5" customHeight="1" x14ac:dyDescent="0.2">
      <c r="A25" s="6"/>
      <c r="B25" s="200" t="s">
        <v>77</v>
      </c>
      <c r="C25" s="277"/>
      <c r="D25" s="277"/>
      <c r="E25" s="278"/>
      <c r="F25" s="203" t="s">
        <v>76</v>
      </c>
      <c r="G25" s="273"/>
      <c r="H25" s="273"/>
      <c r="I25" s="273"/>
      <c r="J25" s="273"/>
      <c r="K25" s="273"/>
      <c r="L25" s="274"/>
      <c r="M25" s="419" t="s">
        <v>33</v>
      </c>
      <c r="N25" s="420"/>
      <c r="O25" s="421"/>
      <c r="P25" s="209">
        <v>0</v>
      </c>
      <c r="Q25" s="210"/>
    </row>
    <row r="26" spans="1:18" ht="19.5" customHeight="1" x14ac:dyDescent="0.2">
      <c r="A26" s="6"/>
      <c r="B26" s="200" t="s">
        <v>74</v>
      </c>
      <c r="C26" s="277"/>
      <c r="D26" s="277"/>
      <c r="E26" s="278"/>
      <c r="F26" s="203" t="s">
        <v>75</v>
      </c>
      <c r="G26" s="273"/>
      <c r="H26" s="273"/>
      <c r="I26" s="273"/>
      <c r="J26" s="273"/>
      <c r="K26" s="273"/>
      <c r="L26" s="274"/>
      <c r="M26" s="206">
        <v>11900</v>
      </c>
      <c r="N26" s="207"/>
      <c r="O26" s="208"/>
      <c r="P26" s="209">
        <f>M26*A26</f>
        <v>0</v>
      </c>
      <c r="Q26" s="210"/>
    </row>
    <row r="27" spans="1:18" ht="19.5" customHeight="1" x14ac:dyDescent="0.2">
      <c r="A27" s="6"/>
      <c r="B27" s="200" t="s">
        <v>90</v>
      </c>
      <c r="C27" s="277"/>
      <c r="D27" s="277"/>
      <c r="E27" s="278"/>
      <c r="F27" s="203" t="s">
        <v>91</v>
      </c>
      <c r="G27" s="273"/>
      <c r="H27" s="273"/>
      <c r="I27" s="273"/>
      <c r="J27" s="273"/>
      <c r="K27" s="273"/>
      <c r="L27" s="274"/>
      <c r="M27" s="427">
        <v>44900</v>
      </c>
      <c r="N27" s="428"/>
      <c r="O27" s="208"/>
      <c r="P27" s="209">
        <f>M27*A27</f>
        <v>0</v>
      </c>
      <c r="Q27" s="210"/>
    </row>
    <row r="28" spans="1:18" ht="19.5" customHeight="1" thickBot="1" x14ac:dyDescent="0.25">
      <c r="A28" s="431" t="s">
        <v>101</v>
      </c>
      <c r="B28" s="432"/>
      <c r="C28" s="432"/>
      <c r="D28" s="432"/>
      <c r="E28" s="432"/>
      <c r="F28" s="432"/>
      <c r="G28" s="433"/>
      <c r="H28" s="158" t="s">
        <v>102</v>
      </c>
      <c r="I28" s="150" t="s">
        <v>103</v>
      </c>
      <c r="J28" s="151" t="s">
        <v>104</v>
      </c>
      <c r="K28" s="265"/>
      <c r="L28" s="266"/>
      <c r="M28" s="266"/>
      <c r="N28" s="266"/>
      <c r="O28" s="266"/>
      <c r="P28" s="266"/>
      <c r="Q28" s="266"/>
      <c r="R28" s="16"/>
    </row>
    <row r="29" spans="1:18" s="2" customFormat="1" ht="19.5" customHeight="1" x14ac:dyDescent="0.25">
      <c r="A29" s="5" t="s">
        <v>19</v>
      </c>
      <c r="B29" s="267" t="s">
        <v>93</v>
      </c>
      <c r="C29" s="268"/>
      <c r="D29" s="268"/>
      <c r="E29" s="268"/>
      <c r="F29" s="268"/>
      <c r="G29" s="268"/>
      <c r="H29" s="269"/>
      <c r="I29" s="269"/>
      <c r="J29" s="269"/>
      <c r="K29" s="269"/>
      <c r="L29" s="270"/>
      <c r="M29" s="254" t="s">
        <v>20</v>
      </c>
      <c r="N29" s="255"/>
      <c r="O29" s="256"/>
      <c r="P29" s="257"/>
      <c r="Q29" s="258"/>
    </row>
    <row r="30" spans="1:18" s="2" customFormat="1" ht="19.5" customHeight="1" x14ac:dyDescent="0.25">
      <c r="A30" s="8"/>
      <c r="B30" s="259" t="s">
        <v>110</v>
      </c>
      <c r="C30" s="260"/>
      <c r="D30" s="260"/>
      <c r="E30" s="261"/>
      <c r="F30" s="262" t="s">
        <v>139</v>
      </c>
      <c r="G30" s="263"/>
      <c r="H30" s="263"/>
      <c r="I30" s="263"/>
      <c r="J30" s="263"/>
      <c r="K30" s="263"/>
      <c r="L30" s="264"/>
      <c r="M30" s="434" t="s">
        <v>55</v>
      </c>
      <c r="N30" s="435"/>
      <c r="O30" s="436"/>
      <c r="P30" s="209"/>
      <c r="Q30" s="210"/>
    </row>
    <row r="31" spans="1:18" s="2" customFormat="1" ht="19.5" customHeight="1" x14ac:dyDescent="0.25">
      <c r="A31" s="8"/>
      <c r="B31" s="259" t="s">
        <v>122</v>
      </c>
      <c r="C31" s="271"/>
      <c r="D31" s="271"/>
      <c r="E31" s="272"/>
      <c r="F31" s="203" t="s">
        <v>123</v>
      </c>
      <c r="G31" s="273"/>
      <c r="H31" s="273"/>
      <c r="I31" s="273"/>
      <c r="J31" s="273"/>
      <c r="K31" s="273"/>
      <c r="L31" s="274"/>
      <c r="M31" s="206">
        <v>995</v>
      </c>
      <c r="N31" s="207"/>
      <c r="O31" s="208"/>
      <c r="P31" s="275">
        <f>M31*A31</f>
        <v>0</v>
      </c>
      <c r="Q31" s="276"/>
    </row>
    <row r="32" spans="1:18" s="2" customFormat="1" ht="19.5" customHeight="1" x14ac:dyDescent="0.25">
      <c r="A32" s="171"/>
      <c r="B32" s="211" t="s">
        <v>54</v>
      </c>
      <c r="C32" s="212"/>
      <c r="D32" s="212"/>
      <c r="E32" s="213"/>
      <c r="F32" s="203" t="s">
        <v>61</v>
      </c>
      <c r="G32" s="204"/>
      <c r="H32" s="204"/>
      <c r="I32" s="204"/>
      <c r="J32" s="204"/>
      <c r="K32" s="204"/>
      <c r="L32" s="205"/>
      <c r="M32" s="206">
        <v>295</v>
      </c>
      <c r="N32" s="207"/>
      <c r="O32" s="208"/>
      <c r="P32" s="279">
        <f>M32*A32</f>
        <v>0</v>
      </c>
      <c r="Q32" s="280"/>
    </row>
    <row r="33" spans="1:17" s="2" customFormat="1" ht="19.5" customHeight="1" x14ac:dyDescent="0.25">
      <c r="A33" s="173"/>
      <c r="B33" s="200" t="s">
        <v>144</v>
      </c>
      <c r="C33" s="277"/>
      <c r="D33" s="277"/>
      <c r="E33" s="278"/>
      <c r="F33" s="203" t="s">
        <v>145</v>
      </c>
      <c r="G33" s="273"/>
      <c r="H33" s="273"/>
      <c r="I33" s="273"/>
      <c r="J33" s="273"/>
      <c r="K33" s="273"/>
      <c r="L33" s="274"/>
      <c r="M33" s="206">
        <v>1995</v>
      </c>
      <c r="N33" s="207"/>
      <c r="O33" s="208"/>
      <c r="P33" s="429">
        <f>M33*A33</f>
        <v>0</v>
      </c>
      <c r="Q33" s="430"/>
    </row>
    <row r="34" spans="1:17" s="2" customFormat="1" ht="19.5" customHeight="1" thickBot="1" x14ac:dyDescent="0.3">
      <c r="A34" s="173"/>
      <c r="B34" s="200" t="s">
        <v>146</v>
      </c>
      <c r="C34" s="277"/>
      <c r="D34" s="277"/>
      <c r="E34" s="278"/>
      <c r="F34" s="203" t="s">
        <v>147</v>
      </c>
      <c r="G34" s="273"/>
      <c r="H34" s="273"/>
      <c r="I34" s="273"/>
      <c r="J34" s="273"/>
      <c r="K34" s="273"/>
      <c r="L34" s="274"/>
      <c r="M34" s="206">
        <v>2695</v>
      </c>
      <c r="N34" s="207"/>
      <c r="O34" s="208"/>
      <c r="P34" s="429">
        <f>M34*A34</f>
        <v>0</v>
      </c>
      <c r="Q34" s="430"/>
    </row>
    <row r="35" spans="1:17" ht="31.15" customHeight="1" x14ac:dyDescent="0.2">
      <c r="A35" s="134" t="s">
        <v>19</v>
      </c>
      <c r="B35" s="281" t="s">
        <v>138</v>
      </c>
      <c r="C35" s="282"/>
      <c r="D35" s="282"/>
      <c r="E35" s="282"/>
      <c r="F35" s="282"/>
      <c r="G35" s="282"/>
      <c r="H35" s="282"/>
      <c r="I35" s="282"/>
      <c r="J35" s="282"/>
      <c r="K35" s="282"/>
      <c r="L35" s="283"/>
      <c r="M35" s="284" t="s">
        <v>20</v>
      </c>
      <c r="N35" s="285"/>
      <c r="O35" s="286"/>
      <c r="P35" s="257"/>
      <c r="Q35" s="258"/>
    </row>
    <row r="36" spans="1:17" s="78" customFormat="1" ht="19.5" customHeight="1" thickBot="1" x14ac:dyDescent="0.25">
      <c r="A36" s="112"/>
      <c r="B36" s="200" t="s">
        <v>95</v>
      </c>
      <c r="C36" s="201"/>
      <c r="D36" s="201"/>
      <c r="E36" s="202"/>
      <c r="F36" s="203" t="s">
        <v>23</v>
      </c>
      <c r="G36" s="204"/>
      <c r="H36" s="204"/>
      <c r="I36" s="204"/>
      <c r="J36" s="204"/>
      <c r="K36" s="204"/>
      <c r="L36" s="205"/>
      <c r="M36" s="206">
        <v>650</v>
      </c>
      <c r="N36" s="207"/>
      <c r="O36" s="208"/>
      <c r="P36" s="209">
        <f>M36*A36</f>
        <v>0</v>
      </c>
      <c r="Q36" s="210"/>
    </row>
    <row r="37" spans="1:17" s="78" customFormat="1" ht="19.5" customHeight="1" x14ac:dyDescent="0.2">
      <c r="A37" s="71" t="s">
        <v>19</v>
      </c>
      <c r="B37" s="380" t="s">
        <v>58</v>
      </c>
      <c r="C37" s="269"/>
      <c r="D37" s="269"/>
      <c r="E37" s="269"/>
      <c r="F37" s="269"/>
      <c r="G37" s="269"/>
      <c r="H37" s="269"/>
      <c r="I37" s="269"/>
      <c r="J37" s="269"/>
      <c r="K37" s="269"/>
      <c r="L37" s="270"/>
      <c r="M37" s="254" t="s">
        <v>20</v>
      </c>
      <c r="N37" s="255"/>
      <c r="O37" s="256"/>
      <c r="P37" s="257"/>
      <c r="Q37" s="258"/>
    </row>
    <row r="38" spans="1:17" ht="30" customHeight="1" x14ac:dyDescent="0.2">
      <c r="A38" s="179"/>
      <c r="B38" s="287" t="s">
        <v>109</v>
      </c>
      <c r="C38" s="287"/>
      <c r="D38" s="287"/>
      <c r="E38" s="288"/>
      <c r="F38" s="289" t="s">
        <v>140</v>
      </c>
      <c r="G38" s="290"/>
      <c r="H38" s="290"/>
      <c r="I38" s="290"/>
      <c r="J38" s="290"/>
      <c r="K38" s="290"/>
      <c r="L38" s="291"/>
      <c r="M38" s="381">
        <v>130</v>
      </c>
      <c r="N38" s="382"/>
      <c r="O38" s="383"/>
      <c r="P38" s="209">
        <f>M38*A38</f>
        <v>0</v>
      </c>
      <c r="Q38" s="210"/>
    </row>
    <row r="39" spans="1:17" s="178" customFormat="1" ht="19.149999999999999" customHeight="1" x14ac:dyDescent="0.2">
      <c r="A39" s="180"/>
      <c r="B39" s="211" t="s">
        <v>78</v>
      </c>
      <c r="C39" s="212"/>
      <c r="D39" s="212"/>
      <c r="E39" s="213"/>
      <c r="F39" s="211" t="s">
        <v>28</v>
      </c>
      <c r="G39" s="212"/>
      <c r="H39" s="212"/>
      <c r="I39" s="212"/>
      <c r="J39" s="212"/>
      <c r="K39" s="212"/>
      <c r="L39" s="213"/>
      <c r="M39" s="214">
        <v>495</v>
      </c>
      <c r="N39" s="215"/>
      <c r="O39" s="216"/>
      <c r="P39" s="217">
        <f>M39*A39</f>
        <v>0</v>
      </c>
      <c r="Q39" s="218"/>
    </row>
    <row r="40" spans="1:17" ht="45" customHeight="1" x14ac:dyDescent="0.2">
      <c r="A40" s="112"/>
      <c r="B40" s="321" t="s">
        <v>156</v>
      </c>
      <c r="C40" s="322"/>
      <c r="D40" s="322"/>
      <c r="E40" s="323"/>
      <c r="F40" s="321" t="s">
        <v>157</v>
      </c>
      <c r="G40" s="322"/>
      <c r="H40" s="322"/>
      <c r="I40" s="322"/>
      <c r="J40" s="322"/>
      <c r="K40" s="322"/>
      <c r="L40" s="323"/>
      <c r="M40" s="324">
        <v>95</v>
      </c>
      <c r="N40" s="325"/>
      <c r="O40" s="326"/>
      <c r="P40" s="209">
        <f t="shared" ref="P40" si="1">M40*A40</f>
        <v>0</v>
      </c>
      <c r="Q40" s="210"/>
    </row>
    <row r="41" spans="1:17" ht="18.600000000000001" customHeight="1" x14ac:dyDescent="0.2">
      <c r="A41" s="155"/>
      <c r="B41" s="316"/>
      <c r="C41" s="316"/>
      <c r="D41" s="316"/>
      <c r="E41" s="317"/>
      <c r="F41" s="318"/>
      <c r="G41" s="319"/>
      <c r="H41" s="319"/>
      <c r="I41" s="319"/>
      <c r="J41" s="319"/>
      <c r="K41" s="319"/>
      <c r="L41" s="320"/>
      <c r="M41" s="313"/>
      <c r="N41" s="314"/>
      <c r="O41" s="315"/>
      <c r="P41" s="209">
        <f>M41*A41</f>
        <v>0</v>
      </c>
      <c r="Q41" s="210"/>
    </row>
    <row r="42" spans="1:17" s="2" customFormat="1" ht="20.25" customHeight="1" x14ac:dyDescent="0.25">
      <c r="A42" s="155"/>
      <c r="B42" s="316"/>
      <c r="C42" s="316"/>
      <c r="D42" s="316"/>
      <c r="E42" s="317"/>
      <c r="F42" s="318"/>
      <c r="G42" s="319"/>
      <c r="H42" s="319"/>
      <c r="I42" s="319"/>
      <c r="J42" s="319"/>
      <c r="K42" s="319"/>
      <c r="L42" s="320"/>
      <c r="M42" s="313"/>
      <c r="N42" s="314"/>
      <c r="O42" s="315"/>
      <c r="P42" s="209">
        <f>M42*A42</f>
        <v>0</v>
      </c>
      <c r="Q42" s="210"/>
    </row>
    <row r="43" spans="1:17" ht="19.5" customHeight="1" thickBot="1" x14ac:dyDescent="0.25">
      <c r="A43" s="156"/>
      <c r="B43" s="369"/>
      <c r="C43" s="370"/>
      <c r="D43" s="370"/>
      <c r="E43" s="371"/>
      <c r="F43" s="372"/>
      <c r="G43" s="373"/>
      <c r="H43" s="373"/>
      <c r="I43" s="373"/>
      <c r="J43" s="373"/>
      <c r="K43" s="373"/>
      <c r="L43" s="374"/>
      <c r="M43" s="375"/>
      <c r="N43" s="376"/>
      <c r="O43" s="377"/>
      <c r="P43" s="378">
        <f>M43*A43</f>
        <v>0</v>
      </c>
      <c r="Q43" s="379"/>
    </row>
    <row r="44" spans="1:17" ht="6" customHeight="1" thickBot="1" x14ac:dyDescent="0.25">
      <c r="A44" s="9"/>
      <c r="B44" s="10"/>
      <c r="C44" s="11"/>
      <c r="D44" s="11"/>
      <c r="E44" s="11"/>
      <c r="F44" s="12"/>
      <c r="G44" s="133"/>
      <c r="H44" s="133"/>
      <c r="I44" s="133"/>
      <c r="J44" s="133"/>
      <c r="K44" s="133"/>
      <c r="L44" s="133"/>
      <c r="M44" s="157"/>
      <c r="N44" s="58"/>
      <c r="O44" s="13"/>
      <c r="P44" s="14"/>
      <c r="Q44" s="126"/>
    </row>
    <row r="45" spans="1:17" ht="30" customHeight="1" thickBot="1" x14ac:dyDescent="0.3">
      <c r="A45" s="293" t="s">
        <v>111</v>
      </c>
      <c r="B45" s="294"/>
      <c r="C45" s="295"/>
      <c r="D45" s="160"/>
      <c r="E45" s="296" t="s">
        <v>112</v>
      </c>
      <c r="F45" s="297"/>
      <c r="G45" s="297"/>
      <c r="H45" s="298"/>
      <c r="I45" s="161"/>
      <c r="J45" s="161"/>
      <c r="L45" s="292" t="s">
        <v>25</v>
      </c>
      <c r="M45" s="292"/>
      <c r="N45" s="292"/>
      <c r="O45" s="292"/>
      <c r="P45" s="384">
        <f>P9+SUM(P13:Q43)</f>
        <v>0</v>
      </c>
      <c r="Q45" s="385"/>
    </row>
    <row r="46" spans="1:17" ht="19.5" customHeight="1" x14ac:dyDescent="0.25">
      <c r="A46" s="299" t="s">
        <v>113</v>
      </c>
      <c r="B46" s="230" t="s">
        <v>85</v>
      </c>
      <c r="C46" s="232"/>
      <c r="D46" s="162"/>
      <c r="E46" s="222" t="s">
        <v>114</v>
      </c>
      <c r="F46" s="224"/>
      <c r="G46" s="226" t="s">
        <v>115</v>
      </c>
      <c r="H46" s="228"/>
      <c r="I46" s="164"/>
      <c r="J46" s="164"/>
      <c r="K46" s="165"/>
      <c r="L46" s="219" t="s">
        <v>79</v>
      </c>
      <c r="M46" s="219"/>
      <c r="N46" s="219"/>
      <c r="O46" s="219"/>
      <c r="P46" s="220">
        <f>Options!O34</f>
        <v>0</v>
      </c>
      <c r="Q46" s="221"/>
    </row>
    <row r="47" spans="1:17" ht="19.5" customHeight="1" x14ac:dyDescent="0.25">
      <c r="A47" s="300"/>
      <c r="B47" s="231"/>
      <c r="C47" s="229"/>
      <c r="D47" s="162"/>
      <c r="E47" s="223"/>
      <c r="F47" s="225"/>
      <c r="G47" s="227"/>
      <c r="H47" s="229"/>
      <c r="I47" s="164"/>
      <c r="J47" s="164"/>
      <c r="K47" s="165"/>
      <c r="L47" s="219" t="s">
        <v>155</v>
      </c>
      <c r="M47" s="219"/>
      <c r="N47" s="219"/>
      <c r="O47" s="219"/>
      <c r="P47" s="220">
        <f>P46+P45</f>
        <v>0</v>
      </c>
      <c r="Q47" s="221"/>
    </row>
    <row r="48" spans="1:17" ht="19.5" customHeight="1" x14ac:dyDescent="0.25">
      <c r="A48" s="300"/>
      <c r="B48" s="166" t="s">
        <v>86</v>
      </c>
      <c r="C48" s="163"/>
      <c r="D48" s="162"/>
      <c r="E48" s="302" t="s">
        <v>116</v>
      </c>
      <c r="F48" s="303"/>
      <c r="G48" s="304"/>
      <c r="H48" s="308"/>
      <c r="I48" s="164"/>
      <c r="J48" s="164"/>
      <c r="K48" s="164"/>
      <c r="L48" s="132" t="s">
        <v>27</v>
      </c>
      <c r="M48" s="83"/>
      <c r="N48" s="83"/>
      <c r="O48" s="84"/>
      <c r="P48" s="311">
        <f>SUM(P45+P46)*O48</f>
        <v>0</v>
      </c>
      <c r="Q48" s="312"/>
    </row>
    <row r="49" spans="1:25" ht="28.15" customHeight="1" thickBot="1" x14ac:dyDescent="0.3">
      <c r="A49" s="300"/>
      <c r="B49" s="175" t="s">
        <v>104</v>
      </c>
      <c r="C49" s="163"/>
      <c r="D49" s="167"/>
      <c r="E49" s="305"/>
      <c r="F49" s="306"/>
      <c r="G49" s="307"/>
      <c r="H49" s="309"/>
      <c r="I49" s="168"/>
      <c r="J49" s="168"/>
      <c r="K49" s="168"/>
      <c r="L49" s="132" t="s">
        <v>27</v>
      </c>
      <c r="M49" s="83"/>
      <c r="N49" s="83"/>
      <c r="O49" s="84"/>
      <c r="P49" s="311">
        <f>SUM(P45+P46-P48)*O49</f>
        <v>0</v>
      </c>
      <c r="Q49" s="312"/>
    </row>
    <row r="50" spans="1:25" ht="29.65" customHeight="1" thickBot="1" x14ac:dyDescent="0.3">
      <c r="A50" s="301"/>
      <c r="B50" s="174"/>
      <c r="C50" s="169"/>
      <c r="D50" s="167"/>
      <c r="E50" s="310" t="s">
        <v>117</v>
      </c>
      <c r="F50" s="310"/>
      <c r="G50" s="310"/>
      <c r="H50" s="310"/>
      <c r="I50" s="310"/>
      <c r="J50" s="310"/>
      <c r="K50" s="310"/>
      <c r="L50" s="132" t="s">
        <v>99</v>
      </c>
      <c r="M50" s="83"/>
      <c r="N50" s="83"/>
      <c r="O50" s="84"/>
      <c r="P50" s="311">
        <f>SUM(P45+P46-P48-P49)*O50</f>
        <v>0</v>
      </c>
      <c r="Q50" s="312"/>
    </row>
    <row r="51" spans="1:25" ht="17.649999999999999" customHeight="1" x14ac:dyDescent="0.25">
      <c r="A51" s="23"/>
      <c r="B51" s="21"/>
      <c r="C51" s="21"/>
      <c r="D51" s="21"/>
      <c r="E51" s="21"/>
      <c r="F51" s="102"/>
      <c r="G51" s="102"/>
      <c r="H51" s="103"/>
      <c r="I51" s="104"/>
      <c r="J51" s="104"/>
      <c r="K51" s="21"/>
      <c r="L51" s="346" t="s">
        <v>26</v>
      </c>
      <c r="M51" s="346"/>
      <c r="N51" s="346"/>
      <c r="O51" s="346"/>
      <c r="P51" s="347"/>
      <c r="Q51" s="348"/>
      <c r="U51" s="358"/>
      <c r="V51" s="358"/>
      <c r="W51" s="15"/>
      <c r="X51" s="358"/>
      <c r="Y51" s="358"/>
    </row>
    <row r="52" spans="1:25" ht="30" customHeight="1" thickBot="1" x14ac:dyDescent="0.3">
      <c r="A52" s="349" t="s">
        <v>29</v>
      </c>
      <c r="B52" s="350"/>
      <c r="C52" s="351" t="s">
        <v>87</v>
      </c>
      <c r="D52" s="351"/>
      <c r="E52" s="351"/>
      <c r="F52" s="351"/>
      <c r="G52" s="351"/>
      <c r="H52" s="351"/>
      <c r="I52" s="351"/>
      <c r="J52" s="352"/>
      <c r="K52" s="105"/>
      <c r="L52" s="131" t="s">
        <v>150</v>
      </c>
      <c r="M52" s="131"/>
      <c r="N52" s="131"/>
      <c r="O52" s="172"/>
      <c r="P52" s="356"/>
      <c r="Q52" s="357"/>
    </row>
    <row r="53" spans="1:25" ht="19.5" customHeight="1" thickBot="1" x14ac:dyDescent="0.3">
      <c r="A53" s="330"/>
      <c r="B53" s="331"/>
      <c r="C53" s="331"/>
      <c r="D53" s="331"/>
      <c r="E53" s="331"/>
      <c r="F53" s="331"/>
      <c r="G53" s="331"/>
      <c r="H53" s="331"/>
      <c r="I53" s="331"/>
      <c r="J53" s="332"/>
      <c r="K53" s="105"/>
      <c r="L53" s="339" t="s">
        <v>30</v>
      </c>
      <c r="M53" s="340"/>
      <c r="N53" s="340"/>
      <c r="O53" s="340"/>
      <c r="P53" s="341">
        <f>SUM(P45+P46-P48-P49-P50-P51+P52)</f>
        <v>0</v>
      </c>
      <c r="Q53" s="342"/>
    </row>
    <row r="54" spans="1:25" ht="15" customHeight="1" x14ac:dyDescent="0.2">
      <c r="A54" s="333"/>
      <c r="B54" s="334"/>
      <c r="C54" s="334"/>
      <c r="D54" s="334"/>
      <c r="E54" s="334"/>
      <c r="F54" s="334"/>
      <c r="G54" s="334"/>
      <c r="H54" s="334"/>
      <c r="I54" s="334"/>
      <c r="J54" s="335"/>
      <c r="K54" s="106"/>
      <c r="Q54" s="18"/>
    </row>
    <row r="55" spans="1:25" ht="25.5" customHeight="1" x14ac:dyDescent="0.2">
      <c r="A55" s="336"/>
      <c r="B55" s="337"/>
      <c r="C55" s="337"/>
      <c r="D55" s="337"/>
      <c r="E55" s="337"/>
      <c r="F55" s="337"/>
      <c r="G55" s="337"/>
      <c r="H55" s="337"/>
      <c r="I55" s="337"/>
      <c r="J55" s="338"/>
      <c r="K55" s="106"/>
      <c r="L55" s="21"/>
      <c r="M55" s="21"/>
      <c r="N55" s="21"/>
      <c r="O55" s="21"/>
      <c r="P55" s="21"/>
      <c r="Q55" s="43"/>
    </row>
    <row r="56" spans="1:25" ht="8.25" customHeight="1" x14ac:dyDescent="0.2">
      <c r="A56" s="16"/>
      <c r="B56" s="19"/>
      <c r="C56" s="19"/>
      <c r="D56" s="19"/>
      <c r="E56" s="19"/>
      <c r="F56" s="19"/>
      <c r="G56" s="19"/>
      <c r="H56" s="19"/>
      <c r="I56" s="19"/>
      <c r="J56" s="19"/>
      <c r="K56" s="17"/>
      <c r="Q56" s="18"/>
    </row>
    <row r="57" spans="1:25" ht="19.5" customHeight="1" x14ac:dyDescent="0.2">
      <c r="A57" s="343" t="s">
        <v>31</v>
      </c>
      <c r="B57" s="344"/>
      <c r="C57" s="344"/>
      <c r="D57" s="344"/>
      <c r="E57" s="344"/>
      <c r="F57" s="344"/>
      <c r="G57" s="344"/>
      <c r="H57" s="344"/>
      <c r="I57" s="344"/>
      <c r="J57" s="344"/>
      <c r="K57" s="344"/>
      <c r="L57" s="344"/>
      <c r="M57" s="344"/>
      <c r="N57" s="344"/>
      <c r="O57" s="344"/>
      <c r="P57" s="344"/>
      <c r="Q57" s="345"/>
    </row>
    <row r="58" spans="1:25" ht="27.75" customHeight="1" x14ac:dyDescent="0.2">
      <c r="A58" s="353" t="s">
        <v>153</v>
      </c>
      <c r="B58" s="354"/>
      <c r="C58" s="354"/>
      <c r="D58" s="354"/>
      <c r="E58" s="354"/>
      <c r="F58" s="354"/>
      <c r="G58" s="354"/>
      <c r="H58" s="354"/>
      <c r="I58" s="354"/>
      <c r="J58" s="354"/>
      <c r="K58" s="354"/>
      <c r="L58" s="354"/>
      <c r="M58" s="354"/>
      <c r="N58" s="354"/>
      <c r="O58" s="354"/>
      <c r="P58" s="354"/>
      <c r="Q58" s="355"/>
    </row>
    <row r="59" spans="1:25" ht="13.5" thickBot="1" x14ac:dyDescent="0.25">
      <c r="A59" s="327" t="s">
        <v>152</v>
      </c>
      <c r="B59" s="328"/>
      <c r="C59" s="328"/>
      <c r="D59" s="328"/>
      <c r="E59" s="328"/>
      <c r="F59" s="328"/>
      <c r="G59" s="328"/>
      <c r="H59" s="328"/>
      <c r="I59" s="328"/>
      <c r="J59" s="328"/>
      <c r="K59" s="328"/>
      <c r="L59" s="328"/>
      <c r="M59" s="328"/>
      <c r="N59" s="328"/>
      <c r="O59" s="328"/>
      <c r="P59" s="328"/>
      <c r="Q59" s="329"/>
    </row>
  </sheetData>
  <sheetProtection algorithmName="SHA-512" hashValue="hmL40u1/DKojKXv3rc7AVNH+RBmf0uxCfqhTfVm0vk6b2UeXNfYy90xnvt3Zj5Kfjanj6FrxephPHB5QpTEH7Q==" saltValue="q6wcvoKzJmr5hi6qdkXtxw==" spinCount="100000" sheet="1" formatCells="0"/>
  <mergeCells count="180">
    <mergeCell ref="B33:E33"/>
    <mergeCell ref="F33:L33"/>
    <mergeCell ref="B34:E34"/>
    <mergeCell ref="F34:L34"/>
    <mergeCell ref="M33:O33"/>
    <mergeCell ref="P33:Q33"/>
    <mergeCell ref="M34:O34"/>
    <mergeCell ref="P34:Q34"/>
    <mergeCell ref="A28:G28"/>
    <mergeCell ref="M30:O30"/>
    <mergeCell ref="P30:Q30"/>
    <mergeCell ref="B26:E26"/>
    <mergeCell ref="F26:L26"/>
    <mergeCell ref="M26:O26"/>
    <mergeCell ref="P26:Q26"/>
    <mergeCell ref="B27:E27"/>
    <mergeCell ref="F27:L27"/>
    <mergeCell ref="M27:O27"/>
    <mergeCell ref="P27:Q27"/>
    <mergeCell ref="P29:Q29"/>
    <mergeCell ref="N15:O15"/>
    <mergeCell ref="F25:L25"/>
    <mergeCell ref="M25:O25"/>
    <mergeCell ref="P25:Q25"/>
    <mergeCell ref="B13:E13"/>
    <mergeCell ref="P13:Q13"/>
    <mergeCell ref="B18:E18"/>
    <mergeCell ref="P18:Q18"/>
    <mergeCell ref="B15:E15"/>
    <mergeCell ref="B17:E17"/>
    <mergeCell ref="B19:E19"/>
    <mergeCell ref="F15:L15"/>
    <mergeCell ref="P15:Q15"/>
    <mergeCell ref="P17:Q17"/>
    <mergeCell ref="P16:Q16"/>
    <mergeCell ref="B16:E16"/>
    <mergeCell ref="F13:M13"/>
    <mergeCell ref="N13:O13"/>
    <mergeCell ref="B14:E14"/>
    <mergeCell ref="F14:M14"/>
    <mergeCell ref="B5:H5"/>
    <mergeCell ref="J5:Q5"/>
    <mergeCell ref="B6:H6"/>
    <mergeCell ref="J6:Q6"/>
    <mergeCell ref="B7:D7"/>
    <mergeCell ref="A8:O8"/>
    <mergeCell ref="P8:Q8"/>
    <mergeCell ref="J7:L7"/>
    <mergeCell ref="L9:N9"/>
    <mergeCell ref="B12:L12"/>
    <mergeCell ref="N14:O14"/>
    <mergeCell ref="P14:Q14"/>
    <mergeCell ref="A1:Q1"/>
    <mergeCell ref="A2:B2"/>
    <mergeCell ref="P2:Q2"/>
    <mergeCell ref="A3:B3"/>
    <mergeCell ref="O3:P3"/>
    <mergeCell ref="G3:I3"/>
    <mergeCell ref="C3:D3"/>
    <mergeCell ref="G2:H2"/>
    <mergeCell ref="L2:N2"/>
    <mergeCell ref="K3:N3"/>
    <mergeCell ref="U51:V51"/>
    <mergeCell ref="X51:Y51"/>
    <mergeCell ref="A10:D10"/>
    <mergeCell ref="E10:F10"/>
    <mergeCell ref="G10:H10"/>
    <mergeCell ref="I10:J10"/>
    <mergeCell ref="A11:D11"/>
    <mergeCell ref="P48:Q48"/>
    <mergeCell ref="B43:E43"/>
    <mergeCell ref="F43:L43"/>
    <mergeCell ref="M43:O43"/>
    <mergeCell ref="P43:Q43"/>
    <mergeCell ref="B37:L37"/>
    <mergeCell ref="M38:O38"/>
    <mergeCell ref="P45:Q45"/>
    <mergeCell ref="P9:Q11"/>
    <mergeCell ref="E11:J11"/>
    <mergeCell ref="P46:Q46"/>
    <mergeCell ref="M37:O37"/>
    <mergeCell ref="P37:Q37"/>
    <mergeCell ref="L10:N10"/>
    <mergeCell ref="M11:O11"/>
    <mergeCell ref="M12:O12"/>
    <mergeCell ref="P12:Q12"/>
    <mergeCell ref="A59:Q59"/>
    <mergeCell ref="A53:J55"/>
    <mergeCell ref="L53:O53"/>
    <mergeCell ref="P53:Q53"/>
    <mergeCell ref="A57:Q57"/>
    <mergeCell ref="L51:O51"/>
    <mergeCell ref="P51:Q51"/>
    <mergeCell ref="A52:B52"/>
    <mergeCell ref="C52:J52"/>
    <mergeCell ref="A58:Q58"/>
    <mergeCell ref="P52:Q52"/>
    <mergeCell ref="B38:E38"/>
    <mergeCell ref="F38:L38"/>
    <mergeCell ref="P38:Q38"/>
    <mergeCell ref="L45:O45"/>
    <mergeCell ref="A45:C45"/>
    <mergeCell ref="E45:H45"/>
    <mergeCell ref="A46:A50"/>
    <mergeCell ref="E48:G49"/>
    <mergeCell ref="H48:H49"/>
    <mergeCell ref="E50:K50"/>
    <mergeCell ref="P49:Q49"/>
    <mergeCell ref="P50:Q50"/>
    <mergeCell ref="M42:O42"/>
    <mergeCell ref="B42:E42"/>
    <mergeCell ref="P42:Q42"/>
    <mergeCell ref="L46:O46"/>
    <mergeCell ref="F42:L42"/>
    <mergeCell ref="B41:E41"/>
    <mergeCell ref="F41:L41"/>
    <mergeCell ref="M41:O41"/>
    <mergeCell ref="P41:Q41"/>
    <mergeCell ref="B40:E40"/>
    <mergeCell ref="F40:L40"/>
    <mergeCell ref="M40:O40"/>
    <mergeCell ref="B24:L24"/>
    <mergeCell ref="M24:O24"/>
    <mergeCell ref="P24:Q24"/>
    <mergeCell ref="P35:Q35"/>
    <mergeCell ref="B36:E36"/>
    <mergeCell ref="F36:L36"/>
    <mergeCell ref="M36:O36"/>
    <mergeCell ref="P36:Q36"/>
    <mergeCell ref="B32:E32"/>
    <mergeCell ref="F32:L32"/>
    <mergeCell ref="M32:O32"/>
    <mergeCell ref="B30:E30"/>
    <mergeCell ref="F30:L30"/>
    <mergeCell ref="K28:Q28"/>
    <mergeCell ref="B29:L29"/>
    <mergeCell ref="M29:O29"/>
    <mergeCell ref="B31:E31"/>
    <mergeCell ref="F31:L31"/>
    <mergeCell ref="M31:O31"/>
    <mergeCell ref="P31:Q31"/>
    <mergeCell ref="B25:E25"/>
    <mergeCell ref="P32:Q32"/>
    <mergeCell ref="B35:L35"/>
    <mergeCell ref="M35:O35"/>
    <mergeCell ref="F16:M16"/>
    <mergeCell ref="N16:O16"/>
    <mergeCell ref="F17:M17"/>
    <mergeCell ref="N17:O17"/>
    <mergeCell ref="F18:M18"/>
    <mergeCell ref="N18:O18"/>
    <mergeCell ref="P19:Q19"/>
    <mergeCell ref="A20:F20"/>
    <mergeCell ref="G20:Q20"/>
    <mergeCell ref="F19:M19"/>
    <mergeCell ref="N19:O19"/>
    <mergeCell ref="P40:Q40"/>
    <mergeCell ref="B39:E39"/>
    <mergeCell ref="F39:L39"/>
    <mergeCell ref="M39:O39"/>
    <mergeCell ref="P39:Q39"/>
    <mergeCell ref="L47:O47"/>
    <mergeCell ref="P47:Q47"/>
    <mergeCell ref="E46:E47"/>
    <mergeCell ref="F46:F47"/>
    <mergeCell ref="G46:G47"/>
    <mergeCell ref="H46:H47"/>
    <mergeCell ref="B46:B47"/>
    <mergeCell ref="C46:C47"/>
    <mergeCell ref="B21:L21"/>
    <mergeCell ref="M21:O21"/>
    <mergeCell ref="P21:Q21"/>
    <mergeCell ref="B22:E22"/>
    <mergeCell ref="F22:L22"/>
    <mergeCell ref="M22:O22"/>
    <mergeCell ref="P22:Q22"/>
    <mergeCell ref="B23:E23"/>
    <mergeCell ref="F23:L23"/>
    <mergeCell ref="M23:O23"/>
    <mergeCell ref="P23:Q23"/>
  </mergeCells>
  <printOptions horizontalCentered="1"/>
  <pageMargins left="0.45" right="0.6" top="0.5" bottom="0.5" header="0.3" footer="0.3"/>
  <pageSetup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0"/>
  <sheetViews>
    <sheetView showGridLines="0" showZeros="0" zoomScaleNormal="100" workbookViewId="0">
      <selection activeCell="A4" sqref="A4"/>
    </sheetView>
  </sheetViews>
  <sheetFormatPr defaultColWidth="9.28515625" defaultRowHeight="14.25" x14ac:dyDescent="0.2"/>
  <cols>
    <col min="1" max="6" width="6.5703125" style="107" customWidth="1"/>
    <col min="7" max="7" width="9.5703125" style="107" customWidth="1"/>
    <col min="8" max="8" width="6.5703125" style="107" customWidth="1"/>
    <col min="9" max="9" width="10.5703125" style="107" customWidth="1"/>
    <col min="10" max="10" width="12.28515625" style="107" customWidth="1"/>
    <col min="11" max="11" width="8.28515625" style="107" customWidth="1"/>
    <col min="12" max="12" width="22.7109375" style="107" customWidth="1"/>
    <col min="13" max="13" width="6.5703125" style="107" customWidth="1"/>
    <col min="14" max="14" width="8" style="107" customWidth="1"/>
    <col min="15" max="16" width="6.5703125" style="107" customWidth="1"/>
    <col min="17" max="17" width="2" style="107" customWidth="1"/>
    <col min="18" max="18" width="9.28515625" style="107"/>
    <col min="19" max="19" width="32" style="107" customWidth="1"/>
    <col min="20" max="16384" width="9.28515625" style="107"/>
  </cols>
  <sheetData>
    <row r="1" spans="1:17" ht="28.5" customHeight="1" x14ac:dyDescent="0.2">
      <c r="A1" s="185" t="s">
        <v>84</v>
      </c>
      <c r="B1" s="186"/>
      <c r="C1" s="186"/>
      <c r="D1" s="186"/>
      <c r="E1" s="186"/>
      <c r="F1" s="186"/>
      <c r="G1" s="186"/>
      <c r="H1" s="186"/>
      <c r="I1" s="186"/>
      <c r="J1" s="186"/>
      <c r="K1" s="186"/>
      <c r="L1" s="186"/>
      <c r="M1" s="186"/>
      <c r="N1" s="186"/>
      <c r="O1" s="186"/>
      <c r="P1" s="187"/>
    </row>
    <row r="2" spans="1:17" s="21" customFormat="1" ht="28.5" customHeight="1" thickBot="1" x14ac:dyDescent="0.25">
      <c r="A2" s="515" t="s">
        <v>0</v>
      </c>
      <c r="B2" s="516"/>
      <c r="C2" s="517">
        <f>Configuration!C2</f>
        <v>0</v>
      </c>
      <c r="D2" s="517"/>
      <c r="E2" s="518" t="s">
        <v>10</v>
      </c>
      <c r="F2" s="516"/>
      <c r="G2" s="517">
        <f>Configuration!G3</f>
        <v>0</v>
      </c>
      <c r="H2" s="517"/>
      <c r="I2" s="517"/>
      <c r="J2" s="519"/>
      <c r="K2" s="108" t="s">
        <v>80</v>
      </c>
      <c r="L2" s="520">
        <f>Configuration!B5</f>
        <v>0</v>
      </c>
      <c r="M2" s="520"/>
      <c r="N2" s="520"/>
      <c r="O2" s="520"/>
      <c r="P2" s="521"/>
      <c r="Q2" s="109"/>
    </row>
    <row r="3" spans="1:17" s="111" customFormat="1" ht="19.5" customHeight="1" x14ac:dyDescent="0.25">
      <c r="A3" s="110" t="s">
        <v>19</v>
      </c>
      <c r="B3" s="501" t="s">
        <v>81</v>
      </c>
      <c r="C3" s="502"/>
      <c r="D3" s="502"/>
      <c r="E3" s="502"/>
      <c r="F3" s="502"/>
      <c r="G3" s="502"/>
      <c r="H3" s="502"/>
      <c r="I3" s="502"/>
      <c r="J3" s="502"/>
      <c r="K3" s="502"/>
      <c r="L3" s="524"/>
      <c r="M3" s="505" t="s">
        <v>20</v>
      </c>
      <c r="N3" s="506"/>
      <c r="O3" s="499"/>
      <c r="P3" s="500"/>
    </row>
    <row r="4" spans="1:17" s="21" customFormat="1" ht="19.5" customHeight="1" x14ac:dyDescent="0.2">
      <c r="A4" s="76"/>
      <c r="B4" s="211" t="s">
        <v>82</v>
      </c>
      <c r="C4" s="212"/>
      <c r="D4" s="212"/>
      <c r="E4" s="213"/>
      <c r="F4" s="483" t="s">
        <v>24</v>
      </c>
      <c r="G4" s="484"/>
      <c r="H4" s="484"/>
      <c r="I4" s="484"/>
      <c r="J4" s="484"/>
      <c r="K4" s="484"/>
      <c r="L4" s="485"/>
      <c r="M4" s="522">
        <v>545</v>
      </c>
      <c r="N4" s="523"/>
      <c r="O4" s="275">
        <f t="shared" ref="O4:O5" si="0">M4*A4</f>
        <v>0</v>
      </c>
      <c r="P4" s="276"/>
    </row>
    <row r="5" spans="1:17" s="21" customFormat="1" ht="19.5" customHeight="1" x14ac:dyDescent="0.2">
      <c r="A5" s="8"/>
      <c r="B5" s="200" t="s">
        <v>137</v>
      </c>
      <c r="C5" s="201"/>
      <c r="D5" s="201"/>
      <c r="E5" s="202"/>
      <c r="F5" s="512" t="s">
        <v>127</v>
      </c>
      <c r="G5" s="513"/>
      <c r="H5" s="513"/>
      <c r="I5" s="513"/>
      <c r="J5" s="513"/>
      <c r="K5" s="513"/>
      <c r="L5" s="514"/>
      <c r="M5" s="427">
        <v>795</v>
      </c>
      <c r="N5" s="428"/>
      <c r="O5" s="209">
        <f t="shared" si="0"/>
        <v>0</v>
      </c>
      <c r="P5" s="210"/>
    </row>
    <row r="6" spans="1:17" s="21" customFormat="1" ht="19.5" customHeight="1" thickBot="1" x14ac:dyDescent="0.25">
      <c r="A6" s="8"/>
      <c r="B6" s="259">
        <v>28206</v>
      </c>
      <c r="C6" s="260"/>
      <c r="D6" s="260"/>
      <c r="E6" s="261"/>
      <c r="F6" s="447" t="s">
        <v>143</v>
      </c>
      <c r="G6" s="448"/>
      <c r="H6" s="448"/>
      <c r="I6" s="448"/>
      <c r="J6" s="448"/>
      <c r="K6" s="448"/>
      <c r="L6" s="449"/>
      <c r="M6" s="450">
        <v>995</v>
      </c>
      <c r="N6" s="451"/>
      <c r="O6" s="209">
        <f>M6*A6</f>
        <v>0</v>
      </c>
      <c r="P6" s="210"/>
    </row>
    <row r="7" spans="1:17" s="21" customFormat="1" ht="19.5" customHeight="1" x14ac:dyDescent="0.2">
      <c r="A7" s="128" t="s">
        <v>19</v>
      </c>
      <c r="B7" s="192" t="s">
        <v>22</v>
      </c>
      <c r="C7" s="507"/>
      <c r="D7" s="507"/>
      <c r="E7" s="508"/>
      <c r="F7" s="192"/>
      <c r="G7" s="509"/>
      <c r="H7" s="509"/>
      <c r="I7" s="509"/>
      <c r="J7" s="509"/>
      <c r="K7" s="509"/>
      <c r="L7" s="197"/>
      <c r="M7" s="510" t="s">
        <v>20</v>
      </c>
      <c r="N7" s="511"/>
      <c r="O7" s="198"/>
      <c r="P7" s="199"/>
    </row>
    <row r="8" spans="1:17" s="21" customFormat="1" ht="19.5" customHeight="1" x14ac:dyDescent="0.2">
      <c r="A8" s="7"/>
      <c r="B8" s="200" t="s">
        <v>98</v>
      </c>
      <c r="C8" s="201"/>
      <c r="D8" s="201"/>
      <c r="E8" s="202"/>
      <c r="F8" s="203" t="s">
        <v>124</v>
      </c>
      <c r="G8" s="204"/>
      <c r="H8" s="204"/>
      <c r="I8" s="204"/>
      <c r="J8" s="204"/>
      <c r="K8" s="204"/>
      <c r="L8" s="205"/>
      <c r="M8" s="440" t="s">
        <v>55</v>
      </c>
      <c r="N8" s="441"/>
      <c r="O8" s="209"/>
      <c r="P8" s="210"/>
    </row>
    <row r="9" spans="1:17" s="21" customFormat="1" ht="19.5" customHeight="1" x14ac:dyDescent="0.2">
      <c r="A9" s="7"/>
      <c r="B9" s="200" t="s">
        <v>98</v>
      </c>
      <c r="C9" s="201"/>
      <c r="D9" s="201"/>
      <c r="E9" s="202"/>
      <c r="F9" s="203" t="s">
        <v>125</v>
      </c>
      <c r="G9" s="204"/>
      <c r="H9" s="204"/>
      <c r="I9" s="204"/>
      <c r="J9" s="204"/>
      <c r="K9" s="204"/>
      <c r="L9" s="205"/>
      <c r="M9" s="427">
        <v>895</v>
      </c>
      <c r="N9" s="208"/>
      <c r="O9" s="209">
        <f t="shared" ref="O9:O10" si="1">M9*A9</f>
        <v>0</v>
      </c>
      <c r="P9" s="210"/>
    </row>
    <row r="10" spans="1:17" s="21" customFormat="1" ht="19.5" customHeight="1" x14ac:dyDescent="0.2">
      <c r="A10" s="7"/>
      <c r="B10" s="200" t="s">
        <v>98</v>
      </c>
      <c r="C10" s="201"/>
      <c r="D10" s="201"/>
      <c r="E10" s="202"/>
      <c r="F10" s="203" t="s">
        <v>126</v>
      </c>
      <c r="G10" s="204"/>
      <c r="H10" s="204"/>
      <c r="I10" s="204"/>
      <c r="J10" s="204"/>
      <c r="K10" s="204"/>
      <c r="L10" s="205"/>
      <c r="M10" s="427">
        <v>-675</v>
      </c>
      <c r="N10" s="208"/>
      <c r="O10" s="209">
        <f t="shared" si="1"/>
        <v>0</v>
      </c>
      <c r="P10" s="210"/>
    </row>
    <row r="11" spans="1:17" s="21" customFormat="1" ht="19.5" customHeight="1" x14ac:dyDescent="0.2">
      <c r="A11" s="153">
        <f>A8+A9-A10</f>
        <v>0</v>
      </c>
      <c r="B11" s="437" t="s">
        <v>88</v>
      </c>
      <c r="C11" s="438"/>
      <c r="D11" s="438"/>
      <c r="E11" s="438"/>
      <c r="F11" s="438"/>
      <c r="G11" s="438"/>
      <c r="H11" s="438"/>
      <c r="I11" s="438"/>
      <c r="J11" s="438"/>
      <c r="K11" s="438"/>
      <c r="L11" s="438"/>
      <c r="M11" s="438"/>
      <c r="N11" s="438"/>
      <c r="O11" s="438"/>
      <c r="P11" s="439"/>
    </row>
    <row r="12" spans="1:17" s="22" customFormat="1" ht="19.5" customHeight="1" thickBot="1" x14ac:dyDescent="0.25">
      <c r="A12" s="154">
        <f>Configuration!K9</f>
        <v>0</v>
      </c>
      <c r="B12" s="496" t="s">
        <v>89</v>
      </c>
      <c r="C12" s="497"/>
      <c r="D12" s="497"/>
      <c r="E12" s="497"/>
      <c r="F12" s="497"/>
      <c r="G12" s="497"/>
      <c r="H12" s="497"/>
      <c r="I12" s="497"/>
      <c r="J12" s="497"/>
      <c r="K12" s="497"/>
      <c r="L12" s="497"/>
      <c r="M12" s="497"/>
      <c r="N12" s="497"/>
      <c r="O12" s="497"/>
      <c r="P12" s="498"/>
    </row>
    <row r="13" spans="1:17" s="21" customFormat="1" ht="41.25" customHeight="1" x14ac:dyDescent="0.2">
      <c r="A13" s="113" t="s">
        <v>19</v>
      </c>
      <c r="B13" s="501" t="s">
        <v>63</v>
      </c>
      <c r="C13" s="502"/>
      <c r="D13" s="502"/>
      <c r="E13" s="502"/>
      <c r="F13" s="503" t="s">
        <v>64</v>
      </c>
      <c r="G13" s="503"/>
      <c r="H13" s="503"/>
      <c r="I13" s="503"/>
      <c r="J13" s="503"/>
      <c r="K13" s="503"/>
      <c r="L13" s="504"/>
      <c r="M13" s="505" t="s">
        <v>20</v>
      </c>
      <c r="N13" s="506"/>
      <c r="O13" s="499"/>
      <c r="P13" s="500"/>
    </row>
    <row r="14" spans="1:17" s="21" customFormat="1" ht="19.5" customHeight="1" x14ac:dyDescent="0.2">
      <c r="A14" s="113"/>
      <c r="B14" s="454" t="s">
        <v>65</v>
      </c>
      <c r="C14" s="455"/>
      <c r="D14" s="455"/>
      <c r="E14" s="455"/>
      <c r="F14" s="455"/>
      <c r="G14" s="455"/>
      <c r="H14" s="455"/>
      <c r="I14" s="455"/>
      <c r="J14" s="455"/>
      <c r="K14" s="455"/>
      <c r="L14" s="456"/>
      <c r="M14" s="114"/>
      <c r="N14" s="115"/>
      <c r="O14" s="116"/>
      <c r="P14" s="117"/>
    </row>
    <row r="15" spans="1:17" s="21" customFormat="1" ht="20.25" customHeight="1" x14ac:dyDescent="0.2">
      <c r="A15" s="77"/>
      <c r="B15" s="457">
        <v>520049</v>
      </c>
      <c r="C15" s="458"/>
      <c r="D15" s="458"/>
      <c r="E15" s="459"/>
      <c r="F15" s="262" t="s">
        <v>66</v>
      </c>
      <c r="G15" s="263"/>
      <c r="H15" s="263"/>
      <c r="I15" s="263"/>
      <c r="J15" s="263"/>
      <c r="K15" s="263"/>
      <c r="L15" s="264"/>
      <c r="M15" s="440" t="s">
        <v>55</v>
      </c>
      <c r="N15" s="441"/>
      <c r="O15" s="275"/>
      <c r="P15" s="276"/>
    </row>
    <row r="16" spans="1:17" s="21" customFormat="1" ht="20.25" customHeight="1" x14ac:dyDescent="0.2">
      <c r="A16" s="77"/>
      <c r="B16" s="211">
        <v>520056</v>
      </c>
      <c r="C16" s="212"/>
      <c r="D16" s="212"/>
      <c r="E16" s="213"/>
      <c r="F16" s="262" t="s">
        <v>67</v>
      </c>
      <c r="G16" s="263"/>
      <c r="H16" s="263"/>
      <c r="I16" s="263"/>
      <c r="J16" s="263"/>
      <c r="K16" s="263"/>
      <c r="L16" s="264"/>
      <c r="M16" s="440" t="s">
        <v>55</v>
      </c>
      <c r="N16" s="441"/>
      <c r="O16" s="96"/>
      <c r="P16" s="97"/>
    </row>
    <row r="17" spans="1:16" s="21" customFormat="1" ht="20.25" customHeight="1" x14ac:dyDescent="0.2">
      <c r="A17" s="76"/>
      <c r="B17" s="211">
        <v>520034</v>
      </c>
      <c r="C17" s="212"/>
      <c r="D17" s="212"/>
      <c r="E17" s="213"/>
      <c r="F17" s="483" t="s">
        <v>56</v>
      </c>
      <c r="G17" s="484"/>
      <c r="H17" s="484"/>
      <c r="I17" s="484"/>
      <c r="J17" s="484"/>
      <c r="K17" s="484"/>
      <c r="L17" s="485"/>
      <c r="M17" s="440" t="s">
        <v>55</v>
      </c>
      <c r="N17" s="441"/>
      <c r="O17" s="275"/>
      <c r="P17" s="276"/>
    </row>
    <row r="18" spans="1:16" s="21" customFormat="1" ht="20.25" customHeight="1" x14ac:dyDescent="0.2">
      <c r="A18" s="77"/>
      <c r="B18" s="457">
        <v>520035</v>
      </c>
      <c r="C18" s="458"/>
      <c r="D18" s="458"/>
      <c r="E18" s="459"/>
      <c r="F18" s="262" t="s">
        <v>57</v>
      </c>
      <c r="G18" s="263"/>
      <c r="H18" s="263"/>
      <c r="I18" s="263"/>
      <c r="J18" s="263"/>
      <c r="K18" s="263"/>
      <c r="L18" s="264"/>
      <c r="M18" s="440" t="s">
        <v>55</v>
      </c>
      <c r="N18" s="441"/>
      <c r="O18" s="275"/>
      <c r="P18" s="276"/>
    </row>
    <row r="19" spans="1:16" s="21" customFormat="1" ht="20.25" customHeight="1" x14ac:dyDescent="0.2">
      <c r="A19" s="77"/>
      <c r="B19" s="211">
        <v>520096</v>
      </c>
      <c r="C19" s="212"/>
      <c r="D19" s="212"/>
      <c r="E19" s="213"/>
      <c r="F19" s="262" t="s">
        <v>119</v>
      </c>
      <c r="G19" s="263"/>
      <c r="H19" s="263"/>
      <c r="I19" s="263"/>
      <c r="J19" s="263"/>
      <c r="K19" s="263"/>
      <c r="L19" s="264"/>
      <c r="M19" s="440" t="s">
        <v>55</v>
      </c>
      <c r="N19" s="441"/>
      <c r="O19" s="98"/>
      <c r="P19" s="99"/>
    </row>
    <row r="20" spans="1:16" s="21" customFormat="1" ht="20.25" customHeight="1" x14ac:dyDescent="0.2">
      <c r="A20" s="100"/>
      <c r="B20" s="211">
        <v>520097</v>
      </c>
      <c r="C20" s="212"/>
      <c r="D20" s="212"/>
      <c r="E20" s="213"/>
      <c r="F20" s="262" t="s">
        <v>120</v>
      </c>
      <c r="G20" s="263"/>
      <c r="H20" s="263"/>
      <c r="I20" s="263"/>
      <c r="J20" s="263"/>
      <c r="K20" s="263"/>
      <c r="L20" s="264"/>
      <c r="M20" s="440" t="s">
        <v>55</v>
      </c>
      <c r="N20" s="441"/>
      <c r="O20" s="452"/>
      <c r="P20" s="453"/>
    </row>
    <row r="21" spans="1:16" s="21" customFormat="1" ht="20.25" customHeight="1" x14ac:dyDescent="0.2">
      <c r="A21" s="101"/>
      <c r="B21" s="462"/>
      <c r="C21" s="463"/>
      <c r="D21" s="463"/>
      <c r="E21" s="464"/>
      <c r="F21" s="465"/>
      <c r="G21" s="466"/>
      <c r="H21" s="466"/>
      <c r="I21" s="466"/>
      <c r="J21" s="466"/>
      <c r="K21" s="466"/>
      <c r="L21" s="467"/>
      <c r="M21" s="494"/>
      <c r="N21" s="495"/>
      <c r="O21" s="460">
        <f>M21*A21</f>
        <v>0</v>
      </c>
      <c r="P21" s="461"/>
    </row>
    <row r="22" spans="1:16" s="21" customFormat="1" ht="20.25" customHeight="1" x14ac:dyDescent="0.2">
      <c r="A22" s="101"/>
      <c r="B22" s="462"/>
      <c r="C22" s="463"/>
      <c r="D22" s="463"/>
      <c r="E22" s="464"/>
      <c r="F22" s="465"/>
      <c r="G22" s="466"/>
      <c r="H22" s="466"/>
      <c r="I22" s="466"/>
      <c r="J22" s="466"/>
      <c r="K22" s="466"/>
      <c r="L22" s="467"/>
      <c r="M22" s="494"/>
      <c r="N22" s="495"/>
      <c r="O22" s="460">
        <f>M22*A22</f>
        <v>0</v>
      </c>
      <c r="P22" s="461"/>
    </row>
    <row r="23" spans="1:16" s="21" customFormat="1" ht="20.25" customHeight="1" x14ac:dyDescent="0.2">
      <c r="A23" s="113"/>
      <c r="B23" s="454" t="s">
        <v>70</v>
      </c>
      <c r="C23" s="455"/>
      <c r="D23" s="455"/>
      <c r="E23" s="455"/>
      <c r="F23" s="455"/>
      <c r="G23" s="455"/>
      <c r="H23" s="455"/>
      <c r="I23" s="455"/>
      <c r="J23" s="455"/>
      <c r="K23" s="455"/>
      <c r="L23" s="456"/>
      <c r="M23" s="114"/>
      <c r="N23" s="115"/>
      <c r="O23" s="116"/>
      <c r="P23" s="117"/>
    </row>
    <row r="24" spans="1:16" s="21" customFormat="1" ht="20.25" customHeight="1" x14ac:dyDescent="0.2">
      <c r="A24" s="77"/>
      <c r="B24" s="457">
        <v>590334</v>
      </c>
      <c r="C24" s="458"/>
      <c r="D24" s="458"/>
      <c r="E24" s="459"/>
      <c r="F24" s="262" t="s">
        <v>71</v>
      </c>
      <c r="G24" s="263"/>
      <c r="H24" s="263"/>
      <c r="I24" s="263"/>
      <c r="J24" s="263"/>
      <c r="K24" s="263"/>
      <c r="L24" s="264"/>
      <c r="M24" s="440" t="s">
        <v>55</v>
      </c>
      <c r="N24" s="441"/>
      <c r="O24" s="275"/>
      <c r="P24" s="276"/>
    </row>
    <row r="25" spans="1:16" s="21" customFormat="1" ht="20.25" customHeight="1" x14ac:dyDescent="0.2">
      <c r="A25" s="77"/>
      <c r="B25" s="457">
        <v>590031</v>
      </c>
      <c r="C25" s="458"/>
      <c r="D25" s="458"/>
      <c r="E25" s="459"/>
      <c r="F25" s="483" t="s">
        <v>72</v>
      </c>
      <c r="G25" s="484"/>
      <c r="H25" s="484"/>
      <c r="I25" s="484"/>
      <c r="J25" s="484"/>
      <c r="K25" s="484"/>
      <c r="L25" s="485"/>
      <c r="M25" s="440" t="s">
        <v>55</v>
      </c>
      <c r="N25" s="441"/>
      <c r="O25" s="275"/>
      <c r="P25" s="276"/>
    </row>
    <row r="26" spans="1:16" s="21" customFormat="1" ht="20.25" customHeight="1" x14ac:dyDescent="0.2">
      <c r="A26" s="77"/>
      <c r="B26" s="457">
        <v>590335</v>
      </c>
      <c r="C26" s="458"/>
      <c r="D26" s="458"/>
      <c r="E26" s="459"/>
      <c r="F26" s="262" t="s">
        <v>73</v>
      </c>
      <c r="G26" s="263"/>
      <c r="H26" s="263"/>
      <c r="I26" s="263"/>
      <c r="J26" s="263"/>
      <c r="K26" s="263"/>
      <c r="L26" s="264"/>
      <c r="M26" s="440" t="s">
        <v>55</v>
      </c>
      <c r="N26" s="441"/>
      <c r="O26" s="275"/>
      <c r="P26" s="276"/>
    </row>
    <row r="27" spans="1:16" s="21" customFormat="1" ht="19.5" customHeight="1" x14ac:dyDescent="0.2">
      <c r="A27" s="77"/>
      <c r="B27" s="486"/>
      <c r="C27" s="487"/>
      <c r="D27" s="487"/>
      <c r="E27" s="488"/>
      <c r="F27" s="489"/>
      <c r="G27" s="490"/>
      <c r="H27" s="490"/>
      <c r="I27" s="490"/>
      <c r="J27" s="490"/>
      <c r="K27" s="490"/>
      <c r="L27" s="491"/>
      <c r="M27" s="492"/>
      <c r="N27" s="493"/>
      <c r="O27" s="460">
        <f>M27*A27</f>
        <v>0</v>
      </c>
      <c r="P27" s="461"/>
    </row>
    <row r="28" spans="1:16" s="21" customFormat="1" ht="20.25" customHeight="1" x14ac:dyDescent="0.2">
      <c r="A28" s="77"/>
      <c r="B28" s="486"/>
      <c r="C28" s="487"/>
      <c r="D28" s="487"/>
      <c r="E28" s="488"/>
      <c r="F28" s="489"/>
      <c r="G28" s="490"/>
      <c r="H28" s="490"/>
      <c r="I28" s="490"/>
      <c r="J28" s="490"/>
      <c r="K28" s="490"/>
      <c r="L28" s="491"/>
      <c r="M28" s="492"/>
      <c r="N28" s="493"/>
      <c r="O28" s="460">
        <f>M28*A28</f>
        <v>0</v>
      </c>
      <c r="P28" s="461"/>
    </row>
    <row r="29" spans="1:16" s="21" customFormat="1" ht="20.25" customHeight="1" x14ac:dyDescent="0.2">
      <c r="A29" s="152"/>
      <c r="B29" s="437" t="s">
        <v>105</v>
      </c>
      <c r="C29" s="438"/>
      <c r="D29" s="438"/>
      <c r="E29" s="438"/>
      <c r="F29" s="438"/>
      <c r="G29" s="438"/>
      <c r="H29" s="438"/>
      <c r="I29" s="438"/>
      <c r="J29" s="438"/>
      <c r="K29" s="438"/>
      <c r="L29" s="438"/>
      <c r="M29" s="438"/>
      <c r="N29" s="438"/>
      <c r="O29" s="438"/>
      <c r="P29" s="439"/>
    </row>
    <row r="30" spans="1:16" s="21" customFormat="1" ht="44.25" customHeight="1" x14ac:dyDescent="0.2">
      <c r="A30" s="152"/>
      <c r="B30" s="437" t="s">
        <v>108</v>
      </c>
      <c r="C30" s="438"/>
      <c r="D30" s="438"/>
      <c r="E30" s="438"/>
      <c r="F30" s="438"/>
      <c r="G30" s="438"/>
      <c r="H30" s="438"/>
      <c r="I30" s="438"/>
      <c r="J30" s="438"/>
      <c r="K30" s="438"/>
      <c r="L30" s="438"/>
      <c r="M30" s="438"/>
      <c r="N30" s="438"/>
      <c r="O30" s="438"/>
      <c r="P30" s="439"/>
    </row>
    <row r="31" spans="1:16" s="21" customFormat="1" ht="20.25" customHeight="1" x14ac:dyDescent="0.2">
      <c r="A31" s="77"/>
      <c r="B31" s="211" t="s">
        <v>68</v>
      </c>
      <c r="C31" s="212"/>
      <c r="D31" s="212"/>
      <c r="E31" s="213"/>
      <c r="F31" s="211" t="s">
        <v>106</v>
      </c>
      <c r="G31" s="212"/>
      <c r="H31" s="212"/>
      <c r="I31" s="212"/>
      <c r="J31" s="212"/>
      <c r="K31" s="212"/>
      <c r="L31" s="213"/>
      <c r="M31" s="440">
        <v>105</v>
      </c>
      <c r="N31" s="441"/>
      <c r="O31" s="275">
        <f t="shared" ref="O31:O32" si="2">M31*A31</f>
        <v>0</v>
      </c>
      <c r="P31" s="276"/>
    </row>
    <row r="32" spans="1:16" s="21" customFormat="1" ht="20.25" customHeight="1" thickBot="1" x14ac:dyDescent="0.25">
      <c r="A32" s="77"/>
      <c r="B32" s="211" t="s">
        <v>69</v>
      </c>
      <c r="C32" s="212"/>
      <c r="D32" s="212"/>
      <c r="E32" s="213"/>
      <c r="F32" s="211" t="s">
        <v>107</v>
      </c>
      <c r="G32" s="212"/>
      <c r="H32" s="212"/>
      <c r="I32" s="212"/>
      <c r="J32" s="212"/>
      <c r="K32" s="212"/>
      <c r="L32" s="213"/>
      <c r="M32" s="440">
        <v>105</v>
      </c>
      <c r="N32" s="441"/>
      <c r="O32" s="275">
        <f t="shared" si="2"/>
        <v>0</v>
      </c>
      <c r="P32" s="276"/>
    </row>
    <row r="33" spans="1:21" ht="15" thickBot="1" x14ac:dyDescent="0.25">
      <c r="A33" s="118"/>
      <c r="B33" s="127"/>
      <c r="C33" s="127"/>
      <c r="D33" s="127"/>
      <c r="E33" s="127"/>
      <c r="F33" s="127"/>
      <c r="G33" s="127"/>
      <c r="H33" s="127"/>
      <c r="I33" s="127"/>
      <c r="J33" s="127"/>
      <c r="K33" s="127"/>
      <c r="L33" s="127"/>
      <c r="M33" s="127"/>
      <c r="N33" s="127"/>
      <c r="O33" s="127"/>
      <c r="P33" s="118"/>
    </row>
    <row r="34" spans="1:21" s="120" customFormat="1" ht="19.5" customHeight="1" thickBot="1" x14ac:dyDescent="0.3">
      <c r="A34" s="442" t="s">
        <v>29</v>
      </c>
      <c r="B34" s="443"/>
      <c r="C34" s="443"/>
      <c r="D34" s="443"/>
      <c r="E34" s="443"/>
      <c r="F34" s="443"/>
      <c r="G34" s="443"/>
      <c r="H34" s="443"/>
      <c r="I34" s="444"/>
      <c r="J34" s="119"/>
      <c r="K34" s="445" t="s">
        <v>83</v>
      </c>
      <c r="L34" s="446"/>
      <c r="M34" s="446"/>
      <c r="N34" s="446"/>
      <c r="O34" s="341">
        <f>SUM(O4:P32)</f>
        <v>0</v>
      </c>
      <c r="P34" s="342"/>
    </row>
    <row r="35" spans="1:21" s="120" customFormat="1" ht="27" customHeight="1" x14ac:dyDescent="0.25">
      <c r="A35" s="468"/>
      <c r="B35" s="469"/>
      <c r="C35" s="469"/>
      <c r="D35" s="469"/>
      <c r="E35" s="469"/>
      <c r="F35" s="469"/>
      <c r="G35" s="469"/>
      <c r="H35" s="469"/>
      <c r="I35" s="470"/>
      <c r="J35" s="119"/>
      <c r="K35" s="121"/>
      <c r="L35" s="121"/>
      <c r="M35" s="121"/>
      <c r="N35" s="121"/>
      <c r="O35" s="122"/>
      <c r="P35" s="123"/>
    </row>
    <row r="36" spans="1:21" s="120" customFormat="1" ht="33" customHeight="1" x14ac:dyDescent="0.25">
      <c r="A36" s="471"/>
      <c r="B36" s="472"/>
      <c r="C36" s="472"/>
      <c r="D36" s="472"/>
      <c r="E36" s="472"/>
      <c r="F36" s="472"/>
      <c r="G36" s="472"/>
      <c r="H36" s="472"/>
      <c r="I36" s="473"/>
      <c r="J36" s="119"/>
      <c r="K36" s="121"/>
      <c r="L36" s="121"/>
      <c r="M36" s="121"/>
      <c r="N36" s="121"/>
      <c r="O36" s="122"/>
      <c r="P36" s="123"/>
    </row>
    <row r="37" spans="1:21" s="120" customFormat="1" ht="13.5" customHeight="1" x14ac:dyDescent="0.25">
      <c r="A37" s="471"/>
      <c r="B37" s="472"/>
      <c r="C37" s="472"/>
      <c r="D37" s="472"/>
      <c r="E37" s="472"/>
      <c r="F37" s="472"/>
      <c r="G37" s="472"/>
      <c r="H37" s="472"/>
      <c r="I37" s="473"/>
      <c r="J37" s="119"/>
      <c r="K37" s="121"/>
      <c r="L37" s="121"/>
      <c r="M37" s="121"/>
      <c r="N37" s="121"/>
      <c r="O37" s="122"/>
      <c r="P37" s="123"/>
    </row>
    <row r="38" spans="1:21" s="120" customFormat="1" ht="27" customHeight="1" thickBot="1" x14ac:dyDescent="0.3">
      <c r="A38" s="474"/>
      <c r="B38" s="475"/>
      <c r="C38" s="475"/>
      <c r="D38" s="475"/>
      <c r="E38" s="475"/>
      <c r="F38" s="475"/>
      <c r="G38" s="475"/>
      <c r="H38" s="475"/>
      <c r="I38" s="476"/>
      <c r="J38" s="119"/>
      <c r="K38" s="121"/>
      <c r="L38" s="121"/>
      <c r="M38" s="121"/>
      <c r="N38" s="121"/>
      <c r="O38" s="122"/>
      <c r="P38" s="123"/>
    </row>
    <row r="39" spans="1:21" s="21" customFormat="1" ht="36" customHeight="1" x14ac:dyDescent="0.2">
      <c r="A39" s="477" t="s">
        <v>154</v>
      </c>
      <c r="B39" s="478"/>
      <c r="C39" s="478"/>
      <c r="D39" s="478"/>
      <c r="E39" s="478"/>
      <c r="F39" s="478"/>
      <c r="G39" s="478"/>
      <c r="H39" s="478"/>
      <c r="I39" s="478"/>
      <c r="J39" s="478"/>
      <c r="K39" s="478"/>
      <c r="L39" s="478"/>
      <c r="M39" s="478"/>
      <c r="N39" s="478"/>
      <c r="O39" s="478"/>
      <c r="P39" s="479"/>
      <c r="Q39" s="124"/>
      <c r="R39" s="124"/>
      <c r="S39" s="124"/>
      <c r="T39" s="124"/>
      <c r="U39" s="124"/>
    </row>
    <row r="40" spans="1:21" s="21" customFormat="1" ht="16.5" customHeight="1" thickBot="1" x14ac:dyDescent="0.25">
      <c r="A40" s="480" t="s">
        <v>152</v>
      </c>
      <c r="B40" s="481"/>
      <c r="C40" s="481"/>
      <c r="D40" s="481"/>
      <c r="E40" s="481"/>
      <c r="F40" s="481"/>
      <c r="G40" s="481"/>
      <c r="H40" s="481"/>
      <c r="I40" s="481"/>
      <c r="J40" s="481"/>
      <c r="K40" s="481"/>
      <c r="L40" s="481"/>
      <c r="M40" s="481"/>
      <c r="N40" s="481"/>
      <c r="O40" s="481"/>
      <c r="P40" s="482"/>
      <c r="Q40" s="125"/>
      <c r="R40" s="125"/>
      <c r="S40" s="125"/>
      <c r="T40" s="125"/>
      <c r="U40" s="125"/>
    </row>
  </sheetData>
  <sheetProtection algorithmName="SHA-512" hashValue="+rUh4yGBeMDMwq0SjzBqm3E3apv/Sp9gz8jyS/vKZ1vHhkUVRYcm89tImjI0zCn5HuFKqndpJc0Jb5JPcM5AZw==" saltValue="Hok4ilKuSBRfuCaZ1vcx5w==" spinCount="100000" sheet="1" formatCells="0"/>
  <mergeCells count="111">
    <mergeCell ref="A1:P1"/>
    <mergeCell ref="A2:B2"/>
    <mergeCell ref="C2:D2"/>
    <mergeCell ref="E2:F2"/>
    <mergeCell ref="G2:J2"/>
    <mergeCell ref="L2:P2"/>
    <mergeCell ref="B4:E4"/>
    <mergeCell ref="F4:L4"/>
    <mergeCell ref="M4:N4"/>
    <mergeCell ref="O4:P4"/>
    <mergeCell ref="B3:L3"/>
    <mergeCell ref="M3:N3"/>
    <mergeCell ref="O3:P3"/>
    <mergeCell ref="B9:E9"/>
    <mergeCell ref="F9:L9"/>
    <mergeCell ref="M9:N9"/>
    <mergeCell ref="O9:P9"/>
    <mergeCell ref="O15:P15"/>
    <mergeCell ref="B10:E10"/>
    <mergeCell ref="F10:L10"/>
    <mergeCell ref="M10:N10"/>
    <mergeCell ref="O10:P10"/>
    <mergeCell ref="B7:E7"/>
    <mergeCell ref="F7:L7"/>
    <mergeCell ref="M7:N7"/>
    <mergeCell ref="O7:P7"/>
    <mergeCell ref="F5:L5"/>
    <mergeCell ref="M8:N8"/>
    <mergeCell ref="O8:P8"/>
    <mergeCell ref="B8:E8"/>
    <mergeCell ref="O5:P5"/>
    <mergeCell ref="F8:L8"/>
    <mergeCell ref="B5:E5"/>
    <mergeCell ref="M5:N5"/>
    <mergeCell ref="B16:E16"/>
    <mergeCell ref="F16:L16"/>
    <mergeCell ref="M16:N16"/>
    <mergeCell ref="B12:P12"/>
    <mergeCell ref="B11:P11"/>
    <mergeCell ref="B15:E15"/>
    <mergeCell ref="F15:L15"/>
    <mergeCell ref="M15:N15"/>
    <mergeCell ref="B14:L14"/>
    <mergeCell ref="O13:P13"/>
    <mergeCell ref="B13:E13"/>
    <mergeCell ref="F13:L13"/>
    <mergeCell ref="M13:N13"/>
    <mergeCell ref="M22:N22"/>
    <mergeCell ref="B21:E21"/>
    <mergeCell ref="F21:L21"/>
    <mergeCell ref="M21:N21"/>
    <mergeCell ref="O21:P21"/>
    <mergeCell ref="B19:E19"/>
    <mergeCell ref="F19:L19"/>
    <mergeCell ref="M19:N19"/>
    <mergeCell ref="O17:P17"/>
    <mergeCell ref="B18:E18"/>
    <mergeCell ref="F18:L18"/>
    <mergeCell ref="M18:N18"/>
    <mergeCell ref="O18:P18"/>
    <mergeCell ref="B17:E17"/>
    <mergeCell ref="F17:L17"/>
    <mergeCell ref="M17:N17"/>
    <mergeCell ref="A35:I38"/>
    <mergeCell ref="A39:P39"/>
    <mergeCell ref="A40:P40"/>
    <mergeCell ref="B25:E25"/>
    <mergeCell ref="F25:L25"/>
    <mergeCell ref="M25:N25"/>
    <mergeCell ref="O25:P25"/>
    <mergeCell ref="B26:E26"/>
    <mergeCell ref="F26:L26"/>
    <mergeCell ref="M26:N26"/>
    <mergeCell ref="O26:P26"/>
    <mergeCell ref="B29:P29"/>
    <mergeCell ref="B32:E32"/>
    <mergeCell ref="F32:L32"/>
    <mergeCell ref="M32:N32"/>
    <mergeCell ref="O32:P32"/>
    <mergeCell ref="B27:E27"/>
    <mergeCell ref="B28:E28"/>
    <mergeCell ref="F27:L27"/>
    <mergeCell ref="F28:L28"/>
    <mergeCell ref="M28:N28"/>
    <mergeCell ref="M27:N27"/>
    <mergeCell ref="O27:P27"/>
    <mergeCell ref="O28:P28"/>
    <mergeCell ref="B30:P30"/>
    <mergeCell ref="B31:E31"/>
    <mergeCell ref="F31:L31"/>
    <mergeCell ref="M31:N31"/>
    <mergeCell ref="O31:P31"/>
    <mergeCell ref="A34:I34"/>
    <mergeCell ref="K34:N34"/>
    <mergeCell ref="O34:P34"/>
    <mergeCell ref="B6:E6"/>
    <mergeCell ref="F6:L6"/>
    <mergeCell ref="M6:N6"/>
    <mergeCell ref="O6:P6"/>
    <mergeCell ref="B20:E20"/>
    <mergeCell ref="F20:L20"/>
    <mergeCell ref="M20:N20"/>
    <mergeCell ref="O20:P20"/>
    <mergeCell ref="B23:L23"/>
    <mergeCell ref="B24:E24"/>
    <mergeCell ref="F24:L24"/>
    <mergeCell ref="M24:N24"/>
    <mergeCell ref="O24:P24"/>
    <mergeCell ref="O22:P22"/>
    <mergeCell ref="B22:E22"/>
    <mergeCell ref="F22:L22"/>
  </mergeCells>
  <printOptions horizontalCentered="1"/>
  <pageMargins left="0.45" right="0.45" top="0.5" bottom="0.5" header="0.3" footer="0.3"/>
  <pageSetup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53"/>
  <sheetViews>
    <sheetView showGridLines="0" zoomScaleNormal="100" workbookViewId="0">
      <selection activeCell="E8" sqref="E8"/>
    </sheetView>
  </sheetViews>
  <sheetFormatPr defaultColWidth="4.7109375" defaultRowHeight="12.75" x14ac:dyDescent="0.2"/>
  <cols>
    <col min="1" max="1" width="1.5703125" style="21" customWidth="1"/>
    <col min="2" max="3" width="6.7109375" style="22" customWidth="1"/>
    <col min="4" max="8" width="5.7109375" style="22" customWidth="1"/>
    <col min="9" max="9" width="11.42578125" style="22" customWidth="1"/>
    <col min="10" max="10" width="4.28515625" style="22" customWidth="1"/>
    <col min="11" max="11" width="6.7109375" style="22" customWidth="1"/>
    <col min="12" max="16" width="5.7109375" style="22" customWidth="1"/>
    <col min="17" max="17" width="12.7109375" style="22" customWidth="1"/>
    <col min="18" max="18" width="15.7109375" style="22" customWidth="1"/>
    <col min="19" max="19" width="3.7109375" style="22" customWidth="1"/>
    <col min="20" max="20" width="2.42578125" style="28" customWidth="1"/>
    <col min="21" max="24" width="9.28515625" style="40" customWidth="1"/>
    <col min="25" max="35" width="9.28515625" style="21" customWidth="1"/>
    <col min="36" max="247" width="9.28515625" style="22" customWidth="1"/>
    <col min="248" max="248" width="5.5703125" style="22" customWidth="1"/>
    <col min="249" max="249" width="3.42578125" style="22" customWidth="1"/>
    <col min="250" max="16384" width="4.7109375" style="22"/>
  </cols>
  <sheetData>
    <row r="1" spans="1:37" ht="28.5" customHeight="1" x14ac:dyDescent="0.2">
      <c r="A1" s="185" t="s">
        <v>43</v>
      </c>
      <c r="B1" s="186"/>
      <c r="C1" s="186"/>
      <c r="D1" s="186"/>
      <c r="E1" s="186"/>
      <c r="F1" s="186"/>
      <c r="G1" s="186"/>
      <c r="H1" s="186"/>
      <c r="I1" s="186"/>
      <c r="J1" s="186"/>
      <c r="K1" s="186"/>
      <c r="L1" s="186"/>
      <c r="M1" s="186"/>
      <c r="N1" s="186"/>
      <c r="O1" s="186"/>
      <c r="P1" s="186"/>
      <c r="Q1" s="186"/>
      <c r="R1" s="186"/>
      <c r="S1" s="187"/>
      <c r="T1" s="20"/>
      <c r="AJ1" s="21"/>
      <c r="AK1" s="21"/>
    </row>
    <row r="2" spans="1:37" s="21" customFormat="1" ht="6" customHeight="1" x14ac:dyDescent="0.2">
      <c r="A2" s="23"/>
      <c r="B2" s="24"/>
      <c r="C2" s="24"/>
      <c r="D2" s="24"/>
      <c r="E2" s="24"/>
      <c r="F2" s="24"/>
      <c r="G2" s="24"/>
      <c r="H2" s="25"/>
      <c r="I2" s="26"/>
      <c r="J2" s="26"/>
      <c r="K2" s="26"/>
      <c r="L2" s="26"/>
      <c r="M2" s="26"/>
      <c r="N2" s="26"/>
      <c r="O2" s="26"/>
      <c r="P2" s="26"/>
      <c r="Q2" s="26"/>
      <c r="R2" s="26"/>
      <c r="S2" s="27"/>
      <c r="T2" s="28"/>
      <c r="U2" s="40"/>
      <c r="V2" s="40"/>
      <c r="W2" s="40"/>
      <c r="X2" s="40"/>
    </row>
    <row r="3" spans="1:37" ht="30" customHeight="1" x14ac:dyDescent="0.2">
      <c r="A3" s="23"/>
      <c r="B3" s="21"/>
      <c r="C3" s="525" t="s">
        <v>45</v>
      </c>
      <c r="D3" s="526"/>
      <c r="E3" s="526"/>
      <c r="F3" s="526"/>
      <c r="G3" s="526"/>
      <c r="H3" s="526"/>
      <c r="I3" s="526"/>
      <c r="J3" s="41"/>
      <c r="K3" s="525" t="s">
        <v>44</v>
      </c>
      <c r="L3" s="526"/>
      <c r="M3" s="526"/>
      <c r="N3" s="526"/>
      <c r="O3" s="526"/>
      <c r="P3" s="526"/>
      <c r="Q3" s="526"/>
      <c r="R3" s="42"/>
      <c r="S3" s="43"/>
    </row>
    <row r="4" spans="1:37" ht="6.75" customHeight="1" x14ac:dyDescent="0.2">
      <c r="A4" s="23"/>
      <c r="B4" s="21"/>
      <c r="C4" s="44"/>
      <c r="D4" s="44"/>
      <c r="E4" s="44"/>
      <c r="F4" s="44"/>
      <c r="G4" s="44"/>
      <c r="H4" s="44"/>
      <c r="I4" s="44"/>
      <c r="J4" s="21"/>
      <c r="K4" s="44"/>
      <c r="L4" s="44"/>
      <c r="M4" s="44"/>
      <c r="N4" s="44"/>
      <c r="O4" s="44"/>
      <c r="P4" s="44"/>
      <c r="Q4" s="44"/>
      <c r="R4" s="42"/>
      <c r="S4" s="43"/>
    </row>
    <row r="5" spans="1:37" ht="103.5" customHeight="1" x14ac:dyDescent="0.2">
      <c r="A5" s="23"/>
      <c r="B5" s="21"/>
      <c r="C5" s="45" t="s">
        <v>35</v>
      </c>
      <c r="D5" s="45" t="s">
        <v>41</v>
      </c>
      <c r="E5" s="45" t="s">
        <v>36</v>
      </c>
      <c r="F5" s="45" t="s">
        <v>37</v>
      </c>
      <c r="G5" s="45" t="s">
        <v>38</v>
      </c>
      <c r="H5" s="45" t="s">
        <v>39</v>
      </c>
      <c r="I5" s="46" t="s">
        <v>40</v>
      </c>
      <c r="J5" s="47"/>
      <c r="K5" s="45" t="s">
        <v>35</v>
      </c>
      <c r="L5" s="45" t="s">
        <v>41</v>
      </c>
      <c r="M5" s="45" t="s">
        <v>36</v>
      </c>
      <c r="N5" s="45" t="s">
        <v>37</v>
      </c>
      <c r="O5" s="45" t="s">
        <v>38</v>
      </c>
      <c r="P5" s="45" t="s">
        <v>39</v>
      </c>
      <c r="Q5" s="45" t="s">
        <v>40</v>
      </c>
      <c r="R5" s="42"/>
      <c r="S5" s="43"/>
      <c r="V5" s="40" t="s">
        <v>42</v>
      </c>
    </row>
    <row r="6" spans="1:37" ht="5.25" customHeight="1" x14ac:dyDescent="0.2">
      <c r="A6" s="23"/>
      <c r="B6" s="21"/>
      <c r="C6" s="48"/>
      <c r="D6" s="48"/>
      <c r="E6" s="49"/>
      <c r="F6" s="48"/>
      <c r="G6" s="48"/>
      <c r="H6" s="48"/>
      <c r="I6" s="50"/>
      <c r="J6" s="51"/>
      <c r="K6" s="52"/>
      <c r="L6" s="52"/>
      <c r="M6" s="52"/>
      <c r="N6" s="52"/>
      <c r="O6" s="52"/>
      <c r="P6" s="52"/>
      <c r="Q6" s="48"/>
      <c r="R6" s="42"/>
      <c r="S6" s="43"/>
    </row>
    <row r="7" spans="1:37" ht="42.75" customHeight="1" x14ac:dyDescent="0.2">
      <c r="A7" s="23"/>
      <c r="B7" s="21"/>
      <c r="C7" s="59" t="s">
        <v>46</v>
      </c>
      <c r="D7" s="59">
        <v>24</v>
      </c>
      <c r="E7" s="60">
        <v>32</v>
      </c>
      <c r="F7" s="59" t="s">
        <v>21</v>
      </c>
      <c r="G7" s="59">
        <v>31</v>
      </c>
      <c r="H7" s="59">
        <v>18</v>
      </c>
      <c r="I7" s="61">
        <v>235400</v>
      </c>
      <c r="J7" s="135"/>
      <c r="K7" s="59" t="s">
        <v>46</v>
      </c>
      <c r="L7" s="62">
        <v>24</v>
      </c>
      <c r="M7" s="60">
        <v>36</v>
      </c>
      <c r="N7" s="62" t="s">
        <v>21</v>
      </c>
      <c r="O7" s="62">
        <v>35</v>
      </c>
      <c r="P7" s="62">
        <v>18</v>
      </c>
      <c r="Q7" s="63">
        <v>239500</v>
      </c>
      <c r="R7" s="135"/>
      <c r="S7" s="43"/>
      <c r="V7" s="53">
        <v>61107</v>
      </c>
      <c r="W7" s="54">
        <v>64102</v>
      </c>
    </row>
    <row r="8" spans="1:37" s="21" customFormat="1" ht="57.6" customHeight="1" x14ac:dyDescent="0.2">
      <c r="A8" s="23"/>
      <c r="D8" s="55"/>
      <c r="E8" s="56"/>
      <c r="F8" s="56"/>
      <c r="G8" s="56"/>
      <c r="H8" s="56"/>
      <c r="I8" s="57"/>
      <c r="K8" s="56"/>
      <c r="L8" s="56"/>
      <c r="M8" s="56"/>
      <c r="N8" s="56"/>
      <c r="O8" s="56"/>
      <c r="P8" s="57"/>
      <c r="Q8" s="57"/>
      <c r="R8" s="42"/>
      <c r="S8" s="43"/>
      <c r="T8" s="28"/>
      <c r="U8" s="40"/>
      <c r="V8" s="40"/>
      <c r="W8" s="40"/>
      <c r="X8" s="40"/>
    </row>
    <row r="9" spans="1:37" s="21" customFormat="1" ht="17.25" customHeight="1" x14ac:dyDescent="0.2">
      <c r="A9" s="527" t="s">
        <v>152</v>
      </c>
      <c r="B9" s="528"/>
      <c r="C9" s="528"/>
      <c r="D9" s="528"/>
      <c r="E9" s="528"/>
      <c r="F9" s="528"/>
      <c r="G9" s="528"/>
      <c r="H9" s="528"/>
      <c r="I9" s="528"/>
      <c r="J9" s="528"/>
      <c r="K9" s="528"/>
      <c r="L9" s="528"/>
      <c r="M9" s="528"/>
      <c r="N9" s="528"/>
      <c r="O9" s="528"/>
      <c r="P9" s="528"/>
      <c r="Q9" s="528"/>
      <c r="R9" s="528"/>
      <c r="S9" s="529"/>
      <c r="T9" s="28"/>
      <c r="U9" s="40"/>
      <c r="V9" s="40"/>
      <c r="W9" s="40"/>
      <c r="X9" s="40"/>
    </row>
    <row r="10" spans="1:37" ht="5.25" customHeight="1" thickBot="1" x14ac:dyDescent="0.25">
      <c r="A10" s="530"/>
      <c r="B10" s="531"/>
      <c r="C10" s="531"/>
      <c r="D10" s="531"/>
      <c r="E10" s="531"/>
      <c r="F10" s="531"/>
      <c r="G10" s="531"/>
      <c r="H10" s="531"/>
      <c r="I10" s="531"/>
      <c r="J10" s="531"/>
      <c r="K10" s="531"/>
      <c r="L10" s="531"/>
      <c r="M10" s="531"/>
      <c r="N10" s="531"/>
      <c r="O10" s="531"/>
      <c r="P10" s="531"/>
      <c r="Q10" s="531"/>
      <c r="R10" s="531"/>
      <c r="S10" s="532"/>
    </row>
    <row r="11" spans="1:37" s="28" customFormat="1" x14ac:dyDescent="0.2">
      <c r="U11" s="40"/>
      <c r="V11" s="40"/>
      <c r="W11" s="40"/>
      <c r="X11" s="40"/>
    </row>
    <row r="12" spans="1:37" s="28" customFormat="1" x14ac:dyDescent="0.2">
      <c r="U12" s="40"/>
      <c r="V12" s="40"/>
      <c r="W12" s="40"/>
      <c r="X12" s="40"/>
    </row>
    <row r="13" spans="1:37" s="28" customFormat="1" x14ac:dyDescent="0.2">
      <c r="U13" s="40"/>
      <c r="V13" s="40"/>
      <c r="W13" s="40"/>
      <c r="X13" s="40"/>
    </row>
    <row r="14" spans="1:37" s="28" customFormat="1" x14ac:dyDescent="0.2">
      <c r="U14" s="40"/>
      <c r="V14" s="40"/>
      <c r="W14" s="40"/>
      <c r="X14" s="40"/>
    </row>
    <row r="15" spans="1:37" s="28" customFormat="1" x14ac:dyDescent="0.2">
      <c r="I15" s="79"/>
      <c r="Q15" s="79"/>
      <c r="U15" s="40"/>
      <c r="V15" s="40"/>
      <c r="W15" s="40"/>
      <c r="X15" s="40"/>
    </row>
    <row r="16" spans="1:37" s="28" customFormat="1" x14ac:dyDescent="0.2">
      <c r="U16" s="40"/>
      <c r="V16" s="40"/>
      <c r="W16" s="40"/>
      <c r="X16" s="40"/>
    </row>
    <row r="17" spans="9:24" s="28" customFormat="1" x14ac:dyDescent="0.2">
      <c r="U17" s="40"/>
      <c r="V17" s="40"/>
      <c r="W17" s="40"/>
      <c r="X17" s="40"/>
    </row>
    <row r="18" spans="9:24" s="28" customFormat="1" x14ac:dyDescent="0.2">
      <c r="I18" s="80"/>
      <c r="Q18" s="80"/>
      <c r="U18" s="40"/>
      <c r="V18" s="40"/>
      <c r="W18" s="40"/>
      <c r="X18" s="40"/>
    </row>
    <row r="19" spans="9:24" s="28" customFormat="1" x14ac:dyDescent="0.2">
      <c r="U19" s="40"/>
      <c r="V19" s="40"/>
      <c r="W19" s="40"/>
      <c r="X19" s="40"/>
    </row>
    <row r="20" spans="9:24" s="28" customFormat="1" x14ac:dyDescent="0.2">
      <c r="U20" s="40"/>
      <c r="V20" s="40"/>
      <c r="W20" s="40"/>
      <c r="X20" s="40"/>
    </row>
    <row r="21" spans="9:24" s="28" customFormat="1" x14ac:dyDescent="0.2">
      <c r="I21" s="80"/>
      <c r="Q21" s="80"/>
      <c r="U21" s="40"/>
      <c r="V21" s="40"/>
      <c r="W21" s="40"/>
      <c r="X21" s="40"/>
    </row>
    <row r="22" spans="9:24" s="28" customFormat="1" x14ac:dyDescent="0.2">
      <c r="U22" s="40"/>
      <c r="V22" s="40"/>
      <c r="W22" s="40"/>
      <c r="X22" s="40"/>
    </row>
    <row r="23" spans="9:24" s="28" customFormat="1" x14ac:dyDescent="0.2">
      <c r="I23" s="79"/>
      <c r="Q23" s="79"/>
      <c r="S23" s="80"/>
      <c r="U23" s="40"/>
      <c r="V23" s="40"/>
      <c r="W23" s="40"/>
      <c r="X23" s="40"/>
    </row>
    <row r="24" spans="9:24" s="28" customFormat="1" x14ac:dyDescent="0.2">
      <c r="U24" s="40"/>
      <c r="V24" s="40"/>
      <c r="W24" s="40"/>
      <c r="X24" s="40"/>
    </row>
    <row r="25" spans="9:24" s="28" customFormat="1" x14ac:dyDescent="0.2">
      <c r="I25" s="81"/>
      <c r="Q25" s="81"/>
      <c r="U25" s="40"/>
      <c r="V25" s="40"/>
      <c r="W25" s="40"/>
      <c r="X25" s="40"/>
    </row>
    <row r="26" spans="9:24" s="28" customFormat="1" x14ac:dyDescent="0.2">
      <c r="U26" s="40"/>
      <c r="V26" s="40"/>
      <c r="W26" s="40"/>
      <c r="X26" s="40"/>
    </row>
    <row r="27" spans="9:24" s="28" customFormat="1" x14ac:dyDescent="0.2">
      <c r="U27" s="40"/>
      <c r="V27" s="40"/>
      <c r="W27" s="40"/>
      <c r="X27" s="40"/>
    </row>
    <row r="28" spans="9:24" s="28" customFormat="1" x14ac:dyDescent="0.2">
      <c r="U28" s="40"/>
      <c r="V28" s="40"/>
      <c r="W28" s="40"/>
      <c r="X28" s="40"/>
    </row>
    <row r="29" spans="9:24" s="28" customFormat="1" x14ac:dyDescent="0.2">
      <c r="U29" s="40"/>
      <c r="V29" s="40"/>
      <c r="W29" s="40"/>
      <c r="X29" s="40"/>
    </row>
    <row r="30" spans="9:24" s="28" customFormat="1" x14ac:dyDescent="0.2">
      <c r="U30" s="40"/>
      <c r="V30" s="40"/>
      <c r="W30" s="40"/>
      <c r="X30" s="40"/>
    </row>
    <row r="31" spans="9:24" s="28" customFormat="1" x14ac:dyDescent="0.2">
      <c r="U31" s="40"/>
      <c r="V31" s="40"/>
      <c r="W31" s="40"/>
      <c r="X31" s="40"/>
    </row>
    <row r="32" spans="9:24" s="28" customFormat="1" x14ac:dyDescent="0.2">
      <c r="U32" s="40"/>
      <c r="V32" s="40"/>
      <c r="W32" s="40"/>
      <c r="X32" s="40"/>
    </row>
    <row r="33" spans="21:24" s="28" customFormat="1" x14ac:dyDescent="0.2">
      <c r="U33" s="40"/>
      <c r="V33" s="40"/>
      <c r="W33" s="40"/>
      <c r="X33" s="40"/>
    </row>
    <row r="34" spans="21:24" s="28" customFormat="1" x14ac:dyDescent="0.2">
      <c r="U34" s="40"/>
      <c r="V34" s="40"/>
      <c r="W34" s="40"/>
      <c r="X34" s="40"/>
    </row>
    <row r="35" spans="21:24" s="28" customFormat="1" x14ac:dyDescent="0.2">
      <c r="U35" s="40"/>
      <c r="V35" s="40"/>
      <c r="W35" s="40"/>
      <c r="X35" s="40"/>
    </row>
    <row r="36" spans="21:24" s="28" customFormat="1" x14ac:dyDescent="0.2">
      <c r="U36" s="40"/>
      <c r="V36" s="40"/>
      <c r="W36" s="40"/>
      <c r="X36" s="40"/>
    </row>
    <row r="37" spans="21:24" s="28" customFormat="1" x14ac:dyDescent="0.2">
      <c r="U37" s="40"/>
      <c r="V37" s="40"/>
      <c r="W37" s="40"/>
      <c r="X37" s="40"/>
    </row>
    <row r="38" spans="21:24" s="28" customFormat="1" x14ac:dyDescent="0.2">
      <c r="U38" s="40"/>
      <c r="V38" s="40"/>
      <c r="W38" s="40"/>
      <c r="X38" s="40"/>
    </row>
    <row r="39" spans="21:24" s="28" customFormat="1" x14ac:dyDescent="0.2">
      <c r="U39" s="40"/>
      <c r="V39" s="40"/>
      <c r="W39" s="40"/>
      <c r="X39" s="40"/>
    </row>
    <row r="40" spans="21:24" s="28" customFormat="1" x14ac:dyDescent="0.2">
      <c r="U40" s="40"/>
      <c r="V40" s="40"/>
      <c r="W40" s="40"/>
      <c r="X40" s="40"/>
    </row>
    <row r="41" spans="21:24" s="28" customFormat="1" x14ac:dyDescent="0.2">
      <c r="U41" s="40"/>
      <c r="V41" s="40"/>
      <c r="W41" s="40"/>
      <c r="X41" s="40"/>
    </row>
    <row r="42" spans="21:24" s="28" customFormat="1" x14ac:dyDescent="0.2">
      <c r="U42" s="40"/>
      <c r="V42" s="40"/>
      <c r="W42" s="40"/>
      <c r="X42" s="40"/>
    </row>
    <row r="43" spans="21:24" s="28" customFormat="1" x14ac:dyDescent="0.2">
      <c r="U43" s="40"/>
      <c r="V43" s="40"/>
      <c r="W43" s="40"/>
      <c r="X43" s="40"/>
    </row>
    <row r="44" spans="21:24" s="28" customFormat="1" x14ac:dyDescent="0.2">
      <c r="U44" s="40"/>
      <c r="V44" s="40"/>
      <c r="W44" s="40"/>
      <c r="X44" s="40"/>
    </row>
    <row r="45" spans="21:24" s="28" customFormat="1" x14ac:dyDescent="0.2">
      <c r="U45" s="40"/>
      <c r="V45" s="40"/>
      <c r="W45" s="40"/>
      <c r="X45" s="40"/>
    </row>
    <row r="46" spans="21:24" s="28" customFormat="1" x14ac:dyDescent="0.2">
      <c r="U46" s="40"/>
      <c r="V46" s="40"/>
      <c r="W46" s="40"/>
      <c r="X46" s="40"/>
    </row>
    <row r="47" spans="21:24" s="28" customFormat="1" x14ac:dyDescent="0.2">
      <c r="U47" s="40"/>
      <c r="V47" s="40"/>
      <c r="W47" s="40"/>
      <c r="X47" s="40"/>
    </row>
    <row r="48" spans="21:24" s="28" customFormat="1" x14ac:dyDescent="0.2">
      <c r="U48" s="40"/>
      <c r="V48" s="40"/>
      <c r="W48" s="40"/>
      <c r="X48" s="40"/>
    </row>
    <row r="49" spans="21:24" s="28" customFormat="1" x14ac:dyDescent="0.2">
      <c r="U49" s="40"/>
      <c r="V49" s="40"/>
      <c r="W49" s="40"/>
      <c r="X49" s="40"/>
    </row>
    <row r="50" spans="21:24" s="28" customFormat="1" x14ac:dyDescent="0.2">
      <c r="U50" s="40"/>
      <c r="V50" s="40"/>
      <c r="W50" s="40"/>
      <c r="X50" s="40"/>
    </row>
    <row r="51" spans="21:24" s="28" customFormat="1" x14ac:dyDescent="0.2">
      <c r="U51" s="40"/>
      <c r="V51" s="40"/>
      <c r="W51" s="40"/>
      <c r="X51" s="40"/>
    </row>
    <row r="52" spans="21:24" s="28" customFormat="1" x14ac:dyDescent="0.2">
      <c r="U52" s="40"/>
      <c r="V52" s="40"/>
      <c r="W52" s="40"/>
      <c r="X52" s="40"/>
    </row>
    <row r="53" spans="21:24" s="28" customFormat="1" x14ac:dyDescent="0.2">
      <c r="U53" s="40"/>
      <c r="V53" s="40"/>
      <c r="W53" s="40"/>
      <c r="X53" s="40"/>
    </row>
  </sheetData>
  <sheetProtection algorithmName="SHA-512" hashValue="nmTNksUq1c5wTBp9Fr4KyV4j50h89aYBWjv1xFYSnXY6RNsljSzHSdaBhVLIk6ct0hmtiOCL1h38StnTixQD+g==" saltValue="GXUAMNwghZcWFY404s7RoQ==" spinCount="100000" sheet="1" objects="1" scenarios="1"/>
  <mergeCells count="5">
    <mergeCell ref="A1:S1"/>
    <mergeCell ref="C3:I3"/>
    <mergeCell ref="K3:Q3"/>
    <mergeCell ref="A9:S9"/>
    <mergeCell ref="A10:S10"/>
  </mergeCells>
  <printOptions horizontalCentered="1"/>
  <pageMargins left="0.45" right="0.45" top="0.5" bottom="0.5" header="0.3" footer="0.3"/>
  <pageSetup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dc:creator>
  <cp:lastModifiedBy>Cody Fast</cp:lastModifiedBy>
  <cp:lastPrinted>2016-07-28T20:18:13Z</cp:lastPrinted>
  <dcterms:created xsi:type="dcterms:W3CDTF">2012-06-14T20:44:24Z</dcterms:created>
  <dcterms:modified xsi:type="dcterms:W3CDTF">2025-02-28T20:18:07Z</dcterms:modified>
</cp:coreProperties>
</file>