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8_{9C666FBA-F482-40F0-A147-8AAF9510B6DC}" xr6:coauthVersionLast="47" xr6:coauthVersionMax="47" xr10:uidLastSave="{00000000-0000-0000-0000-000000000000}"/>
  <bookViews>
    <workbookView xWindow="-120" yWindow="-120" windowWidth="30960" windowHeight="16920" xr2:uid="{00000000-000D-0000-FFFF-FFFF00000000}"/>
  </bookViews>
  <sheets>
    <sheet name="Tear Sheet" sheetId="9" r:id="rId1"/>
    <sheet name="Configuration" sheetId="7" r:id="rId2"/>
    <sheet name="Options" sheetId="8" r:id="rId3"/>
    <sheet name="Pricing" sheetId="5" r:id="rId4"/>
  </sheets>
  <definedNames>
    <definedName name="_xlnm.Print_Area" localSheetId="1">Configuration!$A$1:$Q$73</definedName>
    <definedName name="_xlnm.Print_Area" localSheetId="2">Options!$A$1:$P$43</definedName>
    <definedName name="_xlnm.Print_Area" localSheetId="3">Pricing!$A$1:$U$15</definedName>
    <definedName name="_xlnm.Print_Area" localSheetId="0">'Tear Sheet'!$A$1:$W$26</definedName>
    <definedName name="Z_EC161DB7_BF6E_4B5C_B3D0_7771B8F2BBF8_.wvu.PrintArea" localSheetId="3" hidden="1">Pricing!$A$1:$U$15</definedName>
  </definedNames>
  <calcPr calcId="191029"/>
  <customWorkbookViews>
    <customWorkbookView name="Print" guid="{EC161DB7-BF6E-4B5C-B3D0-7771B8F2BBF8}"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3" i="7" l="1"/>
  <c r="P22" i="7"/>
  <c r="P47" i="7" l="1"/>
  <c r="P13" i="7"/>
  <c r="P14" i="7"/>
  <c r="P15" i="7"/>
  <c r="P16" i="7"/>
  <c r="P17" i="7"/>
  <c r="P18" i="7"/>
  <c r="P19" i="7"/>
  <c r="P50" i="7" l="1"/>
  <c r="P51" i="7"/>
  <c r="P55" i="7" l="1"/>
  <c r="P41" i="7" l="1"/>
  <c r="P40" i="7" l="1"/>
  <c r="P43" i="7"/>
  <c r="P42" i="7"/>
  <c r="O4" i="8" l="1"/>
  <c r="P35" i="7" l="1"/>
  <c r="P34" i="7"/>
  <c r="P33" i="7"/>
  <c r="A14" i="8" l="1"/>
  <c r="O5" i="8" l="1"/>
  <c r="O13" i="8"/>
  <c r="P52" i="7" l="1"/>
  <c r="P39" i="7" l="1"/>
  <c r="P56" i="7" l="1"/>
  <c r="P53" i="7"/>
  <c r="P49" i="7"/>
  <c r="O31" i="8" l="1"/>
  <c r="O30" i="8"/>
  <c r="O35" i="8" l="1"/>
  <c r="O34" i="8"/>
  <c r="P44" i="7" l="1"/>
  <c r="P30" i="7"/>
  <c r="A15" i="8" l="1"/>
  <c r="O12" i="8"/>
  <c r="O9" i="8" l="1"/>
  <c r="G2" i="8" l="1"/>
  <c r="O25" i="8" l="1"/>
  <c r="O24" i="8"/>
  <c r="O6" i="8" l="1"/>
  <c r="L2" i="8"/>
  <c r="C2" i="8"/>
  <c r="P54" i="7"/>
  <c r="P29" i="7"/>
  <c r="P28" i="7"/>
  <c r="P27" i="7"/>
  <c r="P26" i="7"/>
  <c r="P58" i="7" l="1"/>
  <c r="O37" i="8"/>
  <c r="P59" i="7" s="1"/>
  <c r="P60" i="7" l="1"/>
  <c r="P61" i="7"/>
  <c r="P62" i="7" s="1"/>
  <c r="P63" i="7" l="1"/>
  <c r="P67" i="7" s="1"/>
</calcChain>
</file>

<file path=xl/sharedStrings.xml><?xml version="1.0" encoding="utf-8"?>
<sst xmlns="http://schemas.openxmlformats.org/spreadsheetml/2006/main" count="256" uniqueCount="170">
  <si>
    <t>Date</t>
  </si>
  <si>
    <t>Dealer Name</t>
  </si>
  <si>
    <t>Address</t>
  </si>
  <si>
    <t>Dealer Phone #</t>
  </si>
  <si>
    <t>Customer Name</t>
  </si>
  <si>
    <t>Model</t>
  </si>
  <si>
    <t>Price</t>
  </si>
  <si>
    <t>Subtotal</t>
  </si>
  <si>
    <t>Total</t>
  </si>
  <si>
    <t>Fast Sales 
Rep Initial</t>
  </si>
  <si>
    <t>Rows</t>
  </si>
  <si>
    <t>Spacing</t>
  </si>
  <si>
    <t>Options</t>
  </si>
  <si>
    <t>380/90R54 (PAIR)</t>
  </si>
  <si>
    <t>N/C (Inc In Base)</t>
  </si>
  <si>
    <t>20"</t>
  </si>
  <si>
    <t>22"</t>
  </si>
  <si>
    <t>30"</t>
  </si>
  <si>
    <t>Trade Allowance</t>
  </si>
  <si>
    <t>FIELD SERVICE KIT</t>
  </si>
  <si>
    <t>Discount</t>
  </si>
  <si>
    <t># of Coulters</t>
  </si>
  <si>
    <t>1800 Gallon</t>
  </si>
  <si>
    <t>Tank Size 1800</t>
  </si>
  <si>
    <t>Adjustments</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</si>
  <si>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</si>
  <si>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</si>
  <si>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</si>
  <si>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</si>
  <si>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</si>
  <si>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</si>
  <si>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</si>
  <si>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</si>
  <si>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</si>
  <si>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</si>
  <si>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COULTER</t>
  </si>
  <si>
    <t>NOTES</t>
  </si>
  <si>
    <t>SIGNATURE</t>
  </si>
  <si>
    <t>MODEL</t>
  </si>
  <si>
    <t>TANK SIZE</t>
  </si>
  <si>
    <t>ROWS</t>
  </si>
  <si>
    <t>SPACING</t>
  </si>
  <si>
    <t># COULTERS</t>
  </si>
  <si>
    <r>
      <t xml:space="preserve">380/90R46 (PAIR) </t>
    </r>
    <r>
      <rPr>
        <sz val="8"/>
        <color indexed="8"/>
        <rFont val="Arial"/>
        <family val="2"/>
      </rPr>
      <t>1800 GALLON STANDARD</t>
    </r>
  </si>
  <si>
    <t>Total Special Options</t>
  </si>
  <si>
    <t>OPTIONS - SPECIAL &amp; ADDITIONAL</t>
  </si>
  <si>
    <t>Rev</t>
  </si>
  <si>
    <t>TRACTOR MAKE/MODEL</t>
  </si>
  <si>
    <t>Cust Phone #</t>
  </si>
  <si>
    <t>Bill To</t>
  </si>
  <si>
    <t>Ship To</t>
  </si>
  <si>
    <t>Name</t>
  </si>
  <si>
    <t>SPECIAL &amp; ADDITIONAL OPTIONS</t>
  </si>
  <si>
    <t>HYPRO PUMP 9306C - HMIC - MB</t>
  </si>
  <si>
    <t>PUMP (Check One)</t>
  </si>
  <si>
    <t>DUALS 380/90R46 - 10 BOLT HUB</t>
  </si>
  <si>
    <t>DUALS 380/90R54</t>
  </si>
  <si>
    <t>480/80/R50 (PAIR)</t>
  </si>
  <si>
    <t>RAVEN 450 CTRL KIT/CABLES W/ SKYTRAK UP TO 6 SECTIONS</t>
  </si>
  <si>
    <t>Build Date</t>
  </si>
  <si>
    <t>COLOR (BLK or RED)</t>
  </si>
  <si>
    <t>99PGW _____</t>
  </si>
  <si>
    <r>
      <t>HYDRAULIC PIVOTING GAUGE WHEELS</t>
    </r>
    <r>
      <rPr>
        <sz val="8"/>
        <color indexed="8"/>
        <rFont val="Arial"/>
        <family val="2"/>
      </rPr>
      <t xml:space="preserve"> (INCL 4 TALL GAUGE WHEELS)</t>
    </r>
  </si>
  <si>
    <t>9938090R46____</t>
  </si>
  <si>
    <t>9938090R54____</t>
  </si>
  <si>
    <t>99TRD380____</t>
  </si>
  <si>
    <t>99TRD38054____</t>
  </si>
  <si>
    <t>WILGER FLOW MONITOR TUBES (Each)</t>
  </si>
  <si>
    <t>99FCA______</t>
  </si>
  <si>
    <t>99FCVRVLVEHALF</t>
  </si>
  <si>
    <t>99FCVRVLVEFULL</t>
  </si>
  <si>
    <t>99WLAPP</t>
  </si>
  <si>
    <t>INJECTION - TIP OPTIONS</t>
  </si>
  <si>
    <t>#10 STREAM JET</t>
  </si>
  <si>
    <t>#8 STREAM JET</t>
  </si>
  <si>
    <t>#15 STREAM JET</t>
  </si>
  <si>
    <t>#20 STREAM JET</t>
  </si>
  <si>
    <t xml:space="preserve">#107 KNIFE ORIFICE </t>
  </si>
  <si>
    <t xml:space="preserve">#75 KNIFE ORIFICE </t>
  </si>
  <si>
    <t>#132 KNIFE ORIFICE</t>
  </si>
  <si>
    <t>TIPS/ORIFICES</t>
  </si>
  <si>
    <t>PLANTER WIDTH</t>
  </si>
  <si>
    <t>KNIFE - ORIFICE OPTIONS</t>
  </si>
  <si>
    <t xml:space="preserve"> (MUST CHECK DESIRED TIP/ORIFICE SIZE. FOR ADDITIONAL OPTIONS AND CHART TO DETERMINE PROPER SIZE, REFER TO AUXILLARY TIP/ORIFICE SHEET AND ENTER THE TIP/ORIFICE IN BLANK SPACE BELOW)</t>
  </si>
  <si>
    <t>120"</t>
  </si>
  <si>
    <t>132"</t>
  </si>
  <si>
    <t xml:space="preserve"> (To specify changes from non-standard plumbing, please specify numbers of outlets per section, starting from left section to right section)</t>
  </si>
  <si>
    <t>GAUGE WHEELS</t>
  </si>
  <si>
    <t>9980GWLT22PR</t>
  </si>
  <si>
    <t>TOTAL NUMBER OF COULTERS SELECTED (Must Match Number Below)</t>
  </si>
  <si>
    <t>TOTAL COULTERS FROM PREVIOUS PAGE (Top Level)</t>
  </si>
  <si>
    <t>99TRKTTS_____</t>
  </si>
  <si>
    <t>CAMSO (Camoplast) 15" TTS TRACK SYSTEM</t>
  </si>
  <si>
    <t>TIRE/TRACK OPTIONS (1800 Gal - Must Select One)</t>
  </si>
  <si>
    <t>99BBV____</t>
  </si>
  <si>
    <t>9948080R50FC____</t>
  </si>
  <si>
    <t>INJECTION (I) or KNIFE (K)</t>
  </si>
  <si>
    <t>Early Order Discount</t>
  </si>
  <si>
    <t>When ordering dual tires please highlight desired dual spacing:</t>
  </si>
  <si>
    <t>62"/120"</t>
  </si>
  <si>
    <t>88"/132"</t>
  </si>
  <si>
    <t>Other (Specify)</t>
  </si>
  <si>
    <t>88"</t>
  </si>
  <si>
    <t>HI-VERIFLOW NOZZLE YELLOW TIP (Each) (5-60 GPA @ 8 MPH - 30" SPACING)</t>
  </si>
  <si>
    <t>VERIFLOW NOZZLE BLUE TIP (Each) (5-47 GPA @ 8 MPH - 30" SPACING)</t>
  </si>
  <si>
    <t>For Variable Rate Tips, the Hi-VeriFlow gives a full rate for each coulter. The standard VeriFlow gives you half rate by itself or when combined with a Hi-Veriflow on the same coulter will give you rate and a half. For example, a 24 row configuration with 23 coulters (needs rate and a half on the outside 2 coulters) will require 23 Hi-Veriflow tips and 2 standard VeriFlow tips. A 25 coulter 24 row config will require 23 Hi-Veriflow tips and 2 standard VeriFlow tips.</t>
  </si>
  <si>
    <t>SINGLE TIRE/TRACK AXLE SPACING (MUST FILL OUT)</t>
  </si>
  <si>
    <t>Field Position</t>
  </si>
  <si>
    <t>#30 STREAM JET (Commonly used with Variable Rate Tips - Full Rate)</t>
  </si>
  <si>
    <t>Other Customer Supplied Rate Controller (Specify)</t>
  </si>
  <si>
    <t>RAVEN ISO RATE CONTROL MODULE, CABLES TO TRACTOR ISO HOOK-UP, NO VT CONSOLE</t>
  </si>
  <si>
    <r>
      <t>ADDITIONAL ROWS: FAST AP CAST COULTERS</t>
    </r>
    <r>
      <rPr>
        <sz val="8"/>
        <color indexed="8"/>
        <rFont val="Arial"/>
        <family val="2"/>
      </rPr>
      <t xml:space="preserve"> (EACH)</t>
    </r>
  </si>
  <si>
    <t>Toolbar Size</t>
  </si>
  <si>
    <t>Tank Size 2600</t>
  </si>
  <si>
    <t>TOOLBAR SIZE</t>
  </si>
  <si>
    <r>
      <t>DEDUCT: FAST CAST AP COULTER</t>
    </r>
    <r>
      <rPr>
        <sz val="8"/>
        <color indexed="8"/>
        <rFont val="Arial"/>
        <family val="2"/>
      </rPr>
      <t xml:space="preserve"> (TO DEDUCT COULTERS FROM BASE MODEL - Per Row)</t>
    </r>
  </si>
  <si>
    <r>
      <t xml:space="preserve">FAST AP CAST COULTERS </t>
    </r>
    <r>
      <rPr>
        <sz val="8"/>
        <color indexed="8"/>
        <rFont val="Arial"/>
        <family val="2"/>
      </rPr>
      <t>(STD NUMBER INC IN BASE MODEL)</t>
    </r>
  </si>
  <si>
    <t>Y-STRAINER ADD TO TANK QUICK FILL LINE</t>
  </si>
  <si>
    <t>SHIPPING (Check Which Applies)</t>
  </si>
  <si>
    <r>
      <t xml:space="preserve">480/80/R50 (PAIR) </t>
    </r>
    <r>
      <rPr>
        <sz val="8"/>
        <color indexed="8"/>
        <rFont val="Arial"/>
        <family val="2"/>
      </rPr>
      <t>2600 GALLON STANDARD</t>
    </r>
  </si>
  <si>
    <t>47 PIN PRODUCT CONTROL CABLE - Customer Supplied JDRC2000 Rate Controller/Raven RCM</t>
  </si>
  <si>
    <t>47 PIN To 37 PIN PRODUCT CONTROL CABLE - Customer Supplied GreenStar Rate Controller</t>
  </si>
  <si>
    <t>47 PIN To 16 PIN PRODUCT CONTROL CABLE - Customer Supplied Raven 450</t>
  </si>
  <si>
    <t>47 PIN PRODUCT CONTROL CABLE - Customer Supplied Rate Controller (Other - Specify Below)</t>
  </si>
  <si>
    <t>PRESSURE TRANSDUCER</t>
  </si>
  <si>
    <t>ACE 205F304 PUMP</t>
  </si>
  <si>
    <t>FAST CROP DEFENDER - Use With Injection ONLY - Knocks Down Displaced Soil to Help Prevent Covering Crop (per coulter)</t>
  </si>
  <si>
    <t>ASSEMBLY INFORMATION</t>
  </si>
  <si>
    <t>Are Any Additional Coulters Meant to Be Spare Coulters, not Mounted on Toolbar? (If so, specify how many)</t>
  </si>
  <si>
    <t>MANUAL TANK AGITATION</t>
  </si>
  <si>
    <t>ACE 750 OASIS WET SEAL PUMP</t>
  </si>
  <si>
    <t>DEERE GREENSTAR ISO RATE CONTROLLER, CABLES TO TRACTOR ISO HOOK-UP, NO VT CONSOLE</t>
  </si>
  <si>
    <t xml:space="preserve">ACE 255F 304 WET SEAL PUMP </t>
  </si>
  <si>
    <t>ACE 255F 304 PWM WET SEAL PUMP  (Not Recommended with Greenstar Rate Control)</t>
  </si>
  <si>
    <t>ACE 205F 304 PUMP WITH INTEGRATED PWM VALVE (Not Recommended with Greenstar Rate Control)</t>
  </si>
  <si>
    <t>ACE 750 OASIS WET SEAL PUMP WITH INTEGRATED PWM VALVE (Not Recommended with Greenstar Rate Control)</t>
  </si>
  <si>
    <t>Freight Estimate</t>
  </si>
  <si>
    <t>28260 (K), 28261 (I)</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</si>
  <si>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</si>
  <si>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</si>
  <si>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</si>
  <si>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#40 STREAM JET (Commonly used with Variable Rate Tips to achieve Rate and a Half)</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</si>
  <si>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Ace 750 Oasis Pump and 5 Ball Valves on Toolbar is also Recommended. NOT COMPATIBLE WITH WILGER FLOW MONITOR TUBES.</t>
    </r>
  </si>
  <si>
    <t>Total List</t>
  </si>
  <si>
    <t>37139 (K), 37140 (I)</t>
  </si>
  <si>
    <r>
      <t xml:space="preserve">FAST Cast AP Coulters
</t>
    </r>
    <r>
      <rPr>
        <sz val="10"/>
        <rFont val="Arial"/>
        <family val="2"/>
      </rPr>
      <t>Cast design provides unmatched mounting flexibilty, durability, and stable coulter ride. Option of Stainless Injection Nozzles or Kinves</t>
    </r>
    <r>
      <rPr>
        <b/>
        <sz val="10"/>
        <rFont val="Arial"/>
        <family val="2"/>
      </rPr>
      <t xml:space="preserve">
Wide Stance Cast Parallel Link</t>
    </r>
    <r>
      <rPr>
        <sz val="10"/>
        <rFont val="Arial"/>
        <family val="2"/>
      </rPr>
      <t xml:space="preserve">
For greater strength and stability
</t>
    </r>
    <r>
      <rPr>
        <b/>
        <sz val="10"/>
        <rFont val="Arial"/>
        <family val="2"/>
      </rPr>
      <t>New Low Profile Tank Design</t>
    </r>
    <r>
      <rPr>
        <sz val="10"/>
        <rFont val="Arial"/>
        <family val="2"/>
      </rPr>
      <t xml:space="preserve">
1,800 &amp; 2,400 gal. compact tank, 
Low center of gravity
Large trough sloped sump for maximum clean-out
</t>
    </r>
    <r>
      <rPr>
        <b/>
        <sz val="10"/>
        <rFont val="Arial"/>
        <family val="2"/>
      </rPr>
      <t>Row Spacing</t>
    </r>
    <r>
      <rPr>
        <sz val="10"/>
        <rFont val="Arial"/>
        <family val="2"/>
      </rPr>
      <t xml:space="preserve">
Capable of 20”, 22”, 30”, 36", 38", and 40"
</t>
    </r>
    <r>
      <rPr>
        <b/>
        <sz val="10"/>
        <rFont val="Arial"/>
        <family val="2"/>
      </rPr>
      <t>One hydraulic remote to control all fold functions</t>
    </r>
    <r>
      <rPr>
        <sz val="10"/>
        <rFont val="Arial"/>
        <family val="2"/>
      </rPr>
      <t xml:space="preserve">
</t>
    </r>
    <r>
      <rPr>
        <b/>
        <sz val="10"/>
        <rFont val="Arial"/>
        <family val="2"/>
      </rPr>
      <t>Tires</t>
    </r>
    <r>
      <rPr>
        <sz val="10"/>
        <rFont val="Arial"/>
        <family val="2"/>
      </rPr>
      <t xml:space="preserve">
1800 Gallon, 380/90R46 Singles, 10-bolt hubs
2400 Gallon, 480/80R50 Singles, 10-bolt hubs</t>
    </r>
    <r>
      <rPr>
        <b/>
        <sz val="10"/>
        <rFont val="Arial"/>
        <family val="2"/>
      </rPr>
      <t xml:space="preserve">
Dual Wheel Capability</t>
    </r>
    <r>
      <rPr>
        <sz val="10"/>
        <rFont val="Arial"/>
        <family val="2"/>
      </rPr>
      <t xml:space="preserve">
62-120", 80-120", 88-132"
</t>
    </r>
    <r>
      <rPr>
        <b/>
        <sz val="10"/>
        <rFont val="Arial"/>
        <family val="2"/>
      </rPr>
      <t xml:space="preserve">
10 Gallon Hand Wash Tank</t>
    </r>
    <r>
      <rPr>
        <sz val="10"/>
        <rFont val="Arial"/>
        <family val="2"/>
      </rPr>
      <t xml:space="preserve">
</t>
    </r>
  </si>
  <si>
    <t>FAST AG Solutions October 2024</t>
  </si>
  <si>
    <t>N</t>
  </si>
  <si>
    <t>2400 Gallon</t>
  </si>
  <si>
    <t>PRICING   |   8200N-60/66 LIQUID FERTILIZER APPLICATOR</t>
  </si>
  <si>
    <t>OPTIONS   |   8200N-60/66 LIQUID FERTILIZER APPLICATOR</t>
  </si>
  <si>
    <t>TALL/NARROW GAUGE WHEELS (4) - 6.70x15 TIRES - NON PIVOTING</t>
  </si>
  <si>
    <t>TIRE/TRACK OPTIONS (2400 Gal - Must Select One)</t>
  </si>
  <si>
    <t>CONFIGURATION   |   8200N-60'/66' SERIES LIQUID FERTILIZER APPLICATOR</t>
  </si>
  <si>
    <t>8200N-60/66' LIQUID FERTILIZER APPLICATOR</t>
  </si>
  <si>
    <t>STANDARD FEATURES 2025  |   8200N-60/66' LIQUID FERTILIZER APPLICATOR</t>
  </si>
  <si>
    <r>
      <t>MUST SELECT ONE -</t>
    </r>
    <r>
      <rPr>
        <b/>
        <sz val="11"/>
        <color rgb="FF000000"/>
        <rFont val="Arial"/>
        <family val="2"/>
      </rPr>
      <t xml:space="preserve"> </t>
    </r>
    <r>
      <rPr>
        <b/>
        <sz val="10"/>
        <color rgb="FF000000"/>
        <rFont val="Arial"/>
        <family val="2"/>
      </rPr>
      <t>Hydraulic Folding GW's Reduce Tranport Width to 16'8"</t>
    </r>
  </si>
  <si>
    <t>3 TOTAL - 1" BALL VALVES - Plumbed to break at hinge point between main and flip wings</t>
  </si>
  <si>
    <t xml:space="preserve">SELECT NUMBR OF BALL VALVES/PLUMBING SECTIONS (3/4" FEED LINE INCLUDED) </t>
  </si>
  <si>
    <t>5 TOTAL - 1" BALL VALVES - Plumbed to break at each hinge point on toolbar</t>
  </si>
  <si>
    <r>
      <rPr>
        <b/>
        <sz val="10"/>
        <color rgb="FF000000"/>
        <rFont val="Arial"/>
        <family val="2"/>
      </rPr>
      <t xml:space="preserve">Will Call - </t>
    </r>
    <r>
      <rPr>
        <sz val="10"/>
        <color indexed="8"/>
        <rFont val="Arial"/>
        <family val="2"/>
      </rPr>
      <t>Fully Assembled</t>
    </r>
  </si>
  <si>
    <r>
      <rPr>
        <b/>
        <sz val="10"/>
        <color rgb="FF000000"/>
        <rFont val="Arial"/>
        <family val="2"/>
      </rPr>
      <t xml:space="preserve">Ship On Truck </t>
    </r>
    <r>
      <rPr>
        <sz val="10"/>
        <color indexed="8"/>
        <rFont val="Arial"/>
        <family val="2"/>
      </rPr>
      <t>- Transport Width reduced to 14'4". Six coulters (30" spacing) and two bolt on toolbar offsets will need to be mounted after delivery</t>
    </r>
  </si>
  <si>
    <r>
      <t xml:space="preserve">Hydraulic Down Pressure on Wings
</t>
    </r>
    <r>
      <rPr>
        <sz val="10"/>
        <rFont val="Arial"/>
        <family val="2"/>
      </rPr>
      <t>Better ground penetration</t>
    </r>
    <r>
      <rPr>
        <b/>
        <sz val="10"/>
        <rFont val="Arial"/>
        <family val="2"/>
      </rPr>
      <t xml:space="preserve">
Bull Pull Hitch
Road light package
2-speed Heavy-Duty Jack Stand 
</t>
    </r>
    <r>
      <rPr>
        <sz val="10"/>
        <rFont val="Arial"/>
        <family val="2"/>
      </rPr>
      <t>Easy hooking and unhooking</t>
    </r>
    <r>
      <rPr>
        <b/>
        <sz val="10"/>
        <rFont val="Arial"/>
        <family val="2"/>
      </rPr>
      <t xml:space="preserve">
TeeJet Ball Valves
</t>
    </r>
    <r>
      <rPr>
        <sz val="10"/>
        <rFont val="Arial"/>
        <family val="2"/>
      </rPr>
      <t xml:space="preserve">Three section standard on 60' &amp; 66' toolbars
</t>
    </r>
    <r>
      <rPr>
        <b/>
        <sz val="10"/>
        <rFont val="Arial"/>
        <family val="2"/>
      </rPr>
      <t xml:space="preserve">
3" Quick Fill</t>
    </r>
    <r>
      <rPr>
        <sz val="10"/>
        <rFont val="Arial"/>
        <family val="2"/>
      </rPr>
      <t xml:space="preserve">
</t>
    </r>
    <r>
      <rPr>
        <b/>
        <sz val="10"/>
        <rFont val="Arial"/>
        <family val="2"/>
      </rPr>
      <t xml:space="preserve">
Hydraulic Pump</t>
    </r>
    <r>
      <rPr>
        <sz val="10"/>
        <rFont val="Arial"/>
        <family val="2"/>
      </rPr>
      <t xml:space="preserve">
Ace 205-304F
</t>
    </r>
    <r>
      <rPr>
        <b/>
        <sz val="10"/>
        <rFont val="Arial"/>
        <family val="2"/>
      </rPr>
      <t>Pump</t>
    </r>
    <r>
      <rPr>
        <sz val="10"/>
        <rFont val="Arial"/>
        <family val="2"/>
      </rPr>
      <t xml:space="preserve"> </t>
    </r>
    <r>
      <rPr>
        <b/>
        <sz val="10"/>
        <rFont val="Arial"/>
        <family val="2"/>
      </rPr>
      <t>Hydraulic Flow Limiter</t>
    </r>
    <r>
      <rPr>
        <sz val="10"/>
        <rFont val="Arial"/>
        <family val="2"/>
      </rPr>
      <t xml:space="preserve">
Provides overspeed protection
</t>
    </r>
    <r>
      <rPr>
        <b/>
        <sz val="10"/>
        <rFont val="Arial"/>
        <family val="2"/>
      </rPr>
      <t>Gauge Wheels</t>
    </r>
    <r>
      <rPr>
        <sz val="10"/>
        <rFont val="Arial"/>
        <family val="2"/>
      </rPr>
      <t xml:space="preserve">
4 gauge wheels for even depth control
</t>
    </r>
    <r>
      <rPr>
        <b/>
        <sz val="10"/>
        <rFont val="Arial"/>
        <family val="2"/>
      </rPr>
      <t xml:space="preserve">
Powder Coat Paint
</t>
    </r>
    <r>
      <rPr>
        <sz val="10"/>
        <rFont val="Arial"/>
        <family val="2"/>
      </rPr>
      <t xml:space="preserve">Durable, attractive finish
</t>
    </r>
    <r>
      <rPr>
        <b/>
        <sz val="10"/>
        <rFont val="Arial"/>
        <family val="2"/>
      </rPr>
      <t>Flow Meter and 1-1/2" Motorized Control Valve</t>
    </r>
  </si>
  <si>
    <t>HYDRAULIC DOWN PRESSURE ON FLIP WINGS - Also provides both upward and downward toolbar flex on flip wings</t>
  </si>
  <si>
    <r>
      <rPr>
        <b/>
        <sz val="10"/>
        <color rgb="FFFF0000"/>
        <rFont val="Arial"/>
        <family val="2"/>
      </rPr>
      <t xml:space="preserve">NEW RELEASE FOR 2025 SEASON!
</t>
    </r>
    <r>
      <rPr>
        <sz val="10"/>
        <rFont val="Arial"/>
        <family val="2"/>
      </rPr>
      <t>8200N utilizes many concepts from Fast's proven 8200 design but improved for narrower transport, increased toolbar flex, and updated hydraulic system. Field proven design at an economical 60'/66' price point.</t>
    </r>
    <r>
      <rPr>
        <b/>
        <sz val="10"/>
        <rFont val="Arial"/>
        <family val="2"/>
      </rPr>
      <t xml:space="preserve">
Side Fold Transport</t>
    </r>
    <r>
      <rPr>
        <sz val="10"/>
        <rFont val="Arial"/>
        <family val="2"/>
      </rPr>
      <t xml:space="preserve">
16'8" Wide with Folding Gauge Wheels
19' Wide without Folding Gauge Wheels
Shorter (12'3") transport heights
</t>
    </r>
    <r>
      <rPr>
        <b/>
        <sz val="10"/>
        <rFont val="Arial"/>
        <family val="2"/>
      </rPr>
      <t>Toolbar</t>
    </r>
    <r>
      <rPr>
        <sz val="10"/>
        <rFont val="Arial"/>
        <family val="2"/>
      </rPr>
      <t xml:space="preserve">
5”x7” double tube toolbar
Available in 60’ and 66’ widths
Higher crop clearance for less crop damage when turning
Folds at 40’ for both 40’ and 60’ applications with the same toolbar
</t>
    </r>
    <r>
      <rPr>
        <b/>
        <sz val="10"/>
        <rFont val="Arial"/>
        <family val="2"/>
      </rPr>
      <t>Sidefold Flex-Hinge</t>
    </r>
    <r>
      <rPr>
        <sz val="10"/>
        <rFont val="Arial"/>
        <family val="2"/>
      </rPr>
      <t xml:space="preserve">
Improved toolbar flex for even depth control
Allows wing to fold to rear
</t>
    </r>
    <r>
      <rPr>
        <b/>
        <sz val="10"/>
        <rFont val="Arial"/>
        <family val="2"/>
      </rPr>
      <t>Hydraulic wing kick</t>
    </r>
    <r>
      <rPr>
        <sz val="10"/>
        <rFont val="Arial"/>
        <family val="2"/>
      </rPr>
      <t xml:space="preserve">
Less crop damage when turning</t>
    </r>
  </si>
  <si>
    <t>BASE CAPSTAN TATTLER SYSTEM - Full ISO Harnessing, Includes ISO Rate Controller - Must Select if Choosing Tattler System</t>
  </si>
  <si>
    <t>CONTROLLERS  (Must Choose One or Capstan System)</t>
  </si>
  <si>
    <t>CAPSTAN TATTLER SYSTEM - ISO Rate Controller and Electronic Flow/Blockage Monitoring through the ISO Rate Controller Page - Leave controller section blank if Tattler System is selected. To select system, need Base System plus number of coulters on toolbar. NOT COMPATIBLE WITH VERI-FLOW variable rate nozzles</t>
  </si>
  <si>
    <t>CAPSTAN TATTLER SYSTEM PER ROW - Electronic Flow/Blockage Monitoring - Enter Number of Coulters in Qty Column</t>
  </si>
  <si>
    <t>VARIABLE RATE OPTIONS - Not Compatible with Tattler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</si>
</sst>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47" x14ac:knownFonts="1">
    <font>
      <sz val="11"/>
      <color theme="1"/>
      <name val="Calibri"/>
      <family val="2"/>
      <scheme val="minor"/>
    </font>
    <font>
      <sz val="11"/>
      <color indexed="8"/>
      <name val="Calibri"/>
      <family val="2"/>
    </font>
    <font>
      <sz val="11"/>
      <color indexed="8"/>
      <name val="Arial"/>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0"/>
      <color indexed="8"/>
      <name val="Arial"/>
      <family val="2"/>
    </font>
    <font>
      <b/>
      <sz val="10"/>
      <color indexed="8"/>
      <name val="Arial"/>
      <family val="2"/>
    </font>
    <font>
      <b/>
      <sz val="10"/>
      <color indexed="9"/>
      <name val="Arial"/>
      <family val="2"/>
    </font>
    <font>
      <sz val="8"/>
      <name val="Arial"/>
      <family val="2"/>
    </font>
    <font>
      <sz val="6"/>
      <color indexed="8"/>
      <name val="Arial"/>
      <family val="2"/>
    </font>
    <font>
      <sz val="10"/>
      <name val="Arial"/>
      <family val="2"/>
    </font>
    <font>
      <b/>
      <sz val="10"/>
      <name val="Arial"/>
      <family val="2"/>
    </font>
    <font>
      <b/>
      <sz val="16"/>
      <color indexed="9"/>
      <name val="Arial"/>
      <family val="2"/>
    </font>
    <font>
      <sz val="10"/>
      <color indexed="8"/>
      <name val="Arial"/>
      <family val="2"/>
    </font>
    <font>
      <b/>
      <sz val="10"/>
      <color indexed="8"/>
      <name val="Arial"/>
      <family val="2"/>
    </font>
    <font>
      <b/>
      <sz val="12"/>
      <color indexed="8"/>
      <name val="Arial"/>
      <family val="2"/>
    </font>
    <font>
      <sz val="14"/>
      <name val="Arial"/>
      <family val="2"/>
    </font>
    <font>
      <sz val="14"/>
      <color indexed="8"/>
      <name val="Arial"/>
      <family val="2"/>
    </font>
    <font>
      <sz val="14"/>
      <color indexed="8"/>
      <name val="Arial"/>
      <family val="2"/>
    </font>
    <font>
      <sz val="12"/>
      <color indexed="8"/>
      <name val="Arial"/>
      <family val="2"/>
    </font>
    <font>
      <sz val="9"/>
      <name val="Arial"/>
      <family val="2"/>
    </font>
    <font>
      <sz val="9"/>
      <color indexed="8"/>
      <name val="Arial"/>
      <family val="2"/>
    </font>
    <font>
      <sz val="9"/>
      <color indexed="8"/>
      <name val="Arial"/>
      <family val="2"/>
    </font>
    <font>
      <b/>
      <sz val="11"/>
      <color indexed="8"/>
      <name val="Arial"/>
      <family val="2"/>
    </font>
    <font>
      <sz val="10"/>
      <color indexed="10"/>
      <name val="Arial"/>
      <family val="2"/>
    </font>
    <font>
      <sz val="7"/>
      <color indexed="8"/>
      <name val="Arial"/>
      <family val="2"/>
    </font>
    <font>
      <i/>
      <sz val="7"/>
      <color indexed="8"/>
      <name val="Arial"/>
      <family val="2"/>
    </font>
    <font>
      <sz val="10"/>
      <color indexed="9"/>
      <name val="Arial"/>
      <family val="2"/>
    </font>
    <font>
      <b/>
      <sz val="11"/>
      <color indexed="8"/>
      <name val="Arial"/>
      <family val="2"/>
    </font>
    <font>
      <sz val="10"/>
      <color indexed="8"/>
      <name val="Calibri"/>
      <family val="2"/>
    </font>
    <font>
      <sz val="8"/>
      <name val="Calibri"/>
      <family val="2"/>
    </font>
    <font>
      <b/>
      <sz val="10"/>
      <color theme="1"/>
      <name val="Arial"/>
      <family val="2"/>
    </font>
    <font>
      <sz val="10"/>
      <color theme="1"/>
      <name val="Arial"/>
      <family val="2"/>
    </font>
    <font>
      <b/>
      <sz val="12"/>
      <color theme="1"/>
      <name val="Arial"/>
      <family val="2"/>
    </font>
    <font>
      <sz val="12"/>
      <color theme="1"/>
      <name val="Arial"/>
      <family val="2"/>
    </font>
    <font>
      <b/>
      <sz val="10"/>
      <color rgb="FFFF0000"/>
      <name val="Arial"/>
      <family val="2"/>
    </font>
    <font>
      <b/>
      <sz val="16"/>
      <color theme="0"/>
      <name val="Arial"/>
      <family val="2"/>
    </font>
    <font>
      <b/>
      <sz val="15"/>
      <color theme="0"/>
      <name val="Arial"/>
      <family val="2"/>
    </font>
    <font>
      <b/>
      <sz val="9"/>
      <color indexed="8"/>
      <name val="Arial"/>
      <family val="2"/>
    </font>
    <font>
      <sz val="9"/>
      <color theme="1"/>
      <name val="Arial"/>
      <family val="2"/>
    </font>
    <font>
      <sz val="11"/>
      <color theme="1"/>
      <name val="Calibri"/>
      <family val="2"/>
      <scheme val="minor"/>
    </font>
    <font>
      <b/>
      <sz val="10"/>
      <color rgb="FF000000"/>
      <name val="Arial"/>
      <family val="2"/>
    </font>
    <font>
      <b/>
      <sz val="11"/>
      <name val="Arial"/>
      <family val="2"/>
    </font>
    <font>
      <b/>
      <sz val="11"/>
      <color rgb="FF000000"/>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s>
  <borders count="65">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43" fillId="0" borderId="0" applyFont="0" applyFill="0" applyBorder="0" applyAlignment="0" applyProtection="0"/>
  </cellStyleXfs>
  <cellXfs count="579">
    <xf numFmtId="0" fontId="0" fillId="0" borderId="0" xfId="0"/>
    <xf numFmtId="0" fontId="8" fillId="2" borderId="0" xfId="0" applyFont="1" applyFill="1"/>
    <xf numFmtId="0" fontId="8" fillId="0" borderId="0" xfId="0" applyFont="1"/>
    <xf numFmtId="0" fontId="8" fillId="2" borderId="1" xfId="0" applyFont="1" applyFill="1" applyBorder="1"/>
    <xf numFmtId="0" fontId="8" fillId="2" borderId="2" xfId="0" applyFont="1" applyFill="1" applyBorder="1"/>
    <xf numFmtId="0" fontId="8" fillId="2" borderId="3" xfId="0" applyFont="1" applyFill="1" applyBorder="1"/>
    <xf numFmtId="0" fontId="11" fillId="2" borderId="0" xfId="0" applyFont="1" applyFill="1" applyAlignment="1">
      <alignment horizontal="center" vertical="top"/>
    </xf>
    <xf numFmtId="0" fontId="8" fillId="2" borderId="4" xfId="0" applyFont="1" applyFill="1" applyBorder="1"/>
    <xf numFmtId="0" fontId="9" fillId="2" borderId="0" xfId="0" applyFont="1" applyFill="1"/>
    <xf numFmtId="0" fontId="13" fillId="2" borderId="0" xfId="0" applyFont="1" applyFill="1" applyAlignment="1">
      <alignment horizontal="center"/>
    </xf>
    <xf numFmtId="164" fontId="8" fillId="2" borderId="0" xfId="0" applyNumberFormat="1" applyFont="1" applyFill="1"/>
    <xf numFmtId="0" fontId="8" fillId="2" borderId="5" xfId="0" applyFont="1" applyFill="1" applyBorder="1"/>
    <xf numFmtId="0" fontId="8" fillId="2" borderId="6" xfId="0" applyFont="1" applyFill="1" applyBorder="1" applyAlignment="1">
      <alignment horizontal="center"/>
    </xf>
    <xf numFmtId="0" fontId="14" fillId="2" borderId="7" xfId="0" applyFont="1" applyFill="1" applyBorder="1" applyAlignment="1">
      <alignment horizontal="center" textRotation="90"/>
    </xf>
    <xf numFmtId="3" fontId="14" fillId="2" borderId="7" xfId="0" applyNumberFormat="1" applyFont="1" applyFill="1" applyBorder="1" applyAlignment="1">
      <alignment horizontal="center" textRotation="90"/>
    </xf>
    <xf numFmtId="0" fontId="14" fillId="2" borderId="8" xfId="0" applyFont="1" applyFill="1" applyBorder="1" applyAlignment="1">
      <alignment horizontal="center" textRotation="90"/>
    </xf>
    <xf numFmtId="0" fontId="14" fillId="2" borderId="9" xfId="0" applyFont="1" applyFill="1" applyBorder="1" applyAlignment="1">
      <alignment horizontal="center" textRotation="90"/>
    </xf>
    <xf numFmtId="0" fontId="14" fillId="2" borderId="10" xfId="0" applyFont="1" applyFill="1" applyBorder="1" applyAlignment="1">
      <alignment horizontal="center" textRotation="90"/>
    </xf>
    <xf numFmtId="3" fontId="14" fillId="2" borderId="9" xfId="0" applyNumberFormat="1" applyFont="1" applyFill="1" applyBorder="1" applyAlignment="1">
      <alignment horizontal="center" textRotation="90"/>
    </xf>
    <xf numFmtId="0" fontId="14" fillId="2" borderId="0" xfId="0" applyFont="1" applyFill="1" applyAlignment="1">
      <alignment horizontal="center" textRotation="90"/>
    </xf>
    <xf numFmtId="0" fontId="14" fillId="2" borderId="11" xfId="0" applyFont="1" applyFill="1" applyBorder="1" applyAlignment="1">
      <alignment horizontal="center" textRotation="90"/>
    </xf>
    <xf numFmtId="0" fontId="13" fillId="2" borderId="12" xfId="0" applyFont="1" applyFill="1" applyBorder="1" applyAlignment="1">
      <alignment horizontal="center"/>
    </xf>
    <xf numFmtId="0" fontId="13" fillId="2" borderId="13" xfId="0" applyFont="1" applyFill="1" applyBorder="1" applyAlignment="1">
      <alignment horizontal="center"/>
    </xf>
    <xf numFmtId="164" fontId="13" fillId="2" borderId="12" xfId="0" applyNumberFormat="1" applyFont="1" applyFill="1" applyBorder="1"/>
    <xf numFmtId="0" fontId="13" fillId="0" borderId="7" xfId="0" applyFont="1" applyBorder="1" applyAlignment="1">
      <alignment horizontal="center"/>
    </xf>
    <xf numFmtId="164" fontId="13" fillId="0" borderId="13" xfId="0" applyNumberFormat="1" applyFont="1" applyBorder="1" applyAlignment="1">
      <alignment horizontal="right"/>
    </xf>
    <xf numFmtId="0" fontId="13" fillId="3" borderId="12" xfId="0" applyFont="1" applyFill="1" applyBorder="1" applyAlignment="1">
      <alignment horizontal="center"/>
    </xf>
    <xf numFmtId="164" fontId="13" fillId="3" borderId="12" xfId="0" applyNumberFormat="1" applyFont="1" applyFill="1" applyBorder="1"/>
    <xf numFmtId="0" fontId="13" fillId="3" borderId="13" xfId="0" applyFont="1" applyFill="1" applyBorder="1" applyAlignment="1">
      <alignment horizontal="center"/>
    </xf>
    <xf numFmtId="164" fontId="13" fillId="3" borderId="13" xfId="0" applyNumberFormat="1" applyFont="1" applyFill="1" applyBorder="1" applyAlignment="1">
      <alignment horizontal="right"/>
    </xf>
    <xf numFmtId="164" fontId="13" fillId="2" borderId="13" xfId="0" applyNumberFormat="1" applyFont="1" applyFill="1" applyBorder="1" applyAlignment="1">
      <alignment horizontal="right"/>
    </xf>
    <xf numFmtId="0" fontId="13" fillId="0" borderId="12" xfId="0" applyFont="1" applyBorder="1" applyAlignment="1">
      <alignment horizontal="center"/>
    </xf>
    <xf numFmtId="49" fontId="8" fillId="2" borderId="0" xfId="0" applyNumberFormat="1" applyFont="1" applyFill="1" applyAlignment="1">
      <alignment horizontal="center"/>
    </xf>
    <xf numFmtId="0" fontId="8" fillId="2" borderId="0" xfId="0" applyFont="1" applyFill="1" applyAlignment="1">
      <alignment horizontal="center"/>
    </xf>
    <xf numFmtId="0" fontId="13" fillId="2" borderId="4" xfId="0" applyFont="1" applyFill="1" applyBorder="1" applyAlignment="1">
      <alignment horizontal="center" vertical="top"/>
    </xf>
    <xf numFmtId="0" fontId="13" fillId="2" borderId="5" xfId="0" applyFont="1" applyFill="1" applyBorder="1" applyAlignment="1">
      <alignment horizontal="center" vertical="top"/>
    </xf>
    <xf numFmtId="0" fontId="13" fillId="2" borderId="0" xfId="0" applyFont="1" applyFill="1" applyAlignment="1">
      <alignment horizontal="center" vertical="top"/>
    </xf>
    <xf numFmtId="0" fontId="9" fillId="2" borderId="0" xfId="0" applyFont="1" applyFill="1" applyAlignment="1">
      <alignment horizontal="center" vertical="center"/>
    </xf>
    <xf numFmtId="0" fontId="10" fillId="2" borderId="0" xfId="0" applyFont="1" applyFill="1" applyAlignment="1">
      <alignment horizontal="center" vertical="center"/>
    </xf>
    <xf numFmtId="0" fontId="8" fillId="2" borderId="0" xfId="0" applyFont="1" applyFill="1" applyAlignment="1">
      <alignment horizontal="center" vertical="center"/>
    </xf>
    <xf numFmtId="0" fontId="8" fillId="2" borderId="5" xfId="0" applyFont="1" applyFill="1" applyBorder="1" applyAlignment="1">
      <alignment horizontal="center" vertical="center"/>
    </xf>
    <xf numFmtId="0" fontId="15" fillId="2" borderId="0" xfId="0" applyFont="1" applyFill="1" applyAlignment="1">
      <alignment vertical="center"/>
    </xf>
    <xf numFmtId="0" fontId="13" fillId="2" borderId="0" xfId="0" applyFont="1" applyFill="1" applyAlignment="1">
      <alignment horizontal="left" vertical="top" wrapText="1"/>
    </xf>
    <xf numFmtId="0" fontId="16" fillId="2" borderId="0" xfId="0" applyFont="1" applyFill="1"/>
    <xf numFmtId="0" fontId="18" fillId="2" borderId="0" xfId="0" applyFont="1" applyFill="1"/>
    <xf numFmtId="0" fontId="21" fillId="2" borderId="0" xfId="0" applyFont="1" applyFill="1"/>
    <xf numFmtId="0" fontId="22" fillId="2" borderId="0" xfId="0" applyFont="1" applyFill="1"/>
    <xf numFmtId="0" fontId="13" fillId="2" borderId="14" xfId="0" applyFont="1" applyFill="1" applyBorder="1" applyAlignment="1" applyProtection="1">
      <alignment horizontal="center" vertical="center"/>
      <protection locked="0"/>
    </xf>
    <xf numFmtId="0" fontId="8" fillId="2" borderId="0" xfId="0" applyFont="1" applyFill="1" applyAlignment="1">
      <alignment horizontal="left" vertical="center" wrapText="1"/>
    </xf>
    <xf numFmtId="0" fontId="16" fillId="2" borderId="0" xfId="0" applyFont="1" applyFill="1" applyAlignment="1">
      <alignment horizontal="left" vertical="center" wrapText="1"/>
    </xf>
    <xf numFmtId="0" fontId="16" fillId="2" borderId="0" xfId="0" applyFont="1" applyFill="1" applyAlignment="1">
      <alignment horizontal="left" vertical="center"/>
    </xf>
    <xf numFmtId="43" fontId="8" fillId="2" borderId="0" xfId="1" applyFont="1" applyFill="1" applyBorder="1" applyAlignment="1" applyProtection="1">
      <alignment horizontal="right" vertical="center" wrapText="1"/>
    </xf>
    <xf numFmtId="0" fontId="16" fillId="2" borderId="0" xfId="0" applyFont="1" applyFill="1" applyAlignment="1">
      <alignment horizontal="right" vertical="center" wrapText="1"/>
    </xf>
    <xf numFmtId="4" fontId="8" fillId="2" borderId="0" xfId="0" applyNumberFormat="1" applyFont="1" applyFill="1" applyAlignment="1">
      <alignment horizontal="right" vertical="center"/>
    </xf>
    <xf numFmtId="4" fontId="8" fillId="2" borderId="5" xfId="0" applyNumberFormat="1" applyFont="1" applyFill="1" applyBorder="1" applyAlignment="1">
      <alignment horizontal="right" vertical="center"/>
    </xf>
    <xf numFmtId="0" fontId="9" fillId="2" borderId="0" xfId="0" applyFont="1" applyFill="1" applyAlignment="1" applyProtection="1">
      <alignment horizontal="center" vertical="center"/>
      <protection locked="0"/>
    </xf>
    <xf numFmtId="9" fontId="16" fillId="2" borderId="0" xfId="0" applyNumberFormat="1" applyFont="1" applyFill="1" applyAlignment="1">
      <alignment horizontal="center" vertical="center"/>
    </xf>
    <xf numFmtId="0" fontId="8" fillId="2" borderId="21" xfId="0" applyFont="1" applyFill="1" applyBorder="1" applyAlignment="1" applyProtection="1">
      <alignment horizontal="center" vertical="center"/>
      <protection locked="0"/>
    </xf>
    <xf numFmtId="0" fontId="28" fillId="2" borderId="0" xfId="0" applyFont="1" applyFill="1" applyAlignment="1">
      <alignment horizontal="center"/>
    </xf>
    <xf numFmtId="0" fontId="29" fillId="2" borderId="0" xfId="0" applyFont="1" applyFill="1" applyAlignment="1">
      <alignment horizontal="center" vertical="center"/>
    </xf>
    <xf numFmtId="0" fontId="30" fillId="2" borderId="0" xfId="0" applyFont="1" applyFill="1"/>
    <xf numFmtId="0" fontId="13" fillId="2" borderId="21" xfId="0" applyFont="1" applyFill="1" applyBorder="1" applyAlignment="1" applyProtection="1">
      <alignment horizontal="center" vertical="center"/>
      <protection locked="0"/>
    </xf>
    <xf numFmtId="0" fontId="3" fillId="3" borderId="24" xfId="0" applyFont="1" applyFill="1" applyBorder="1" applyAlignment="1">
      <alignment horizontal="left" vertical="center" wrapText="1"/>
    </xf>
    <xf numFmtId="0" fontId="8" fillId="2" borderId="4" xfId="0" applyFont="1" applyFill="1" applyBorder="1" applyAlignment="1">
      <alignment horizontal="center" vertical="center"/>
    </xf>
    <xf numFmtId="9" fontId="26" fillId="2" borderId="25" xfId="0" applyNumberFormat="1" applyFont="1" applyFill="1" applyBorder="1"/>
    <xf numFmtId="0" fontId="16" fillId="2" borderId="4" xfId="0" applyFont="1" applyFill="1" applyBorder="1"/>
    <xf numFmtId="0" fontId="12" fillId="2" borderId="0" xfId="0" applyFont="1" applyFill="1" applyAlignment="1">
      <alignment wrapText="1"/>
    </xf>
    <xf numFmtId="0" fontId="16" fillId="2" borderId="0" xfId="0" applyFont="1" applyFill="1" applyAlignment="1">
      <alignment vertical="top" wrapText="1"/>
    </xf>
    <xf numFmtId="0" fontId="16" fillId="2" borderId="5" xfId="0" applyFont="1" applyFill="1" applyBorder="1"/>
    <xf numFmtId="0" fontId="16" fillId="2" borderId="0" xfId="0" applyFont="1" applyFill="1" applyAlignment="1">
      <alignment vertical="center" wrapText="1"/>
    </xf>
    <xf numFmtId="0" fontId="8" fillId="2" borderId="21" xfId="0" applyFont="1" applyFill="1" applyBorder="1" applyAlignment="1" applyProtection="1">
      <alignment horizontal="center" vertical="center" wrapText="1"/>
      <protection locked="0"/>
    </xf>
    <xf numFmtId="49" fontId="20" fillId="2" borderId="10" xfId="0" applyNumberFormat="1" applyFont="1" applyFill="1" applyBorder="1" applyAlignment="1" applyProtection="1">
      <alignment horizontal="center" vertical="center" wrapText="1" readingOrder="1"/>
      <protection locked="0"/>
    </xf>
    <xf numFmtId="49" fontId="20" fillId="2" borderId="21" xfId="0" applyNumberFormat="1" applyFont="1" applyFill="1" applyBorder="1" applyAlignment="1" applyProtection="1">
      <alignment horizontal="center" vertical="center" wrapText="1" readingOrder="1"/>
      <protection locked="0"/>
    </xf>
    <xf numFmtId="49" fontId="20" fillId="2" borderId="15" xfId="0" applyNumberFormat="1" applyFont="1" applyFill="1" applyBorder="1" applyAlignment="1" applyProtection="1">
      <alignment horizontal="center" vertical="center" wrapText="1" readingOrder="1"/>
      <protection locked="0"/>
    </xf>
    <xf numFmtId="0" fontId="2" fillId="2" borderId="0" xfId="0" applyFont="1" applyFill="1" applyProtection="1">
      <protection locked="0"/>
    </xf>
    <xf numFmtId="0" fontId="17" fillId="2" borderId="33" xfId="0" applyFont="1" applyFill="1" applyBorder="1" applyAlignment="1">
      <alignment horizontal="left" vertical="center" wrapText="1"/>
    </xf>
    <xf numFmtId="0" fontId="8" fillId="2" borderId="0" xfId="0" applyFont="1" applyFill="1" applyProtection="1">
      <protection locked="0"/>
    </xf>
    <xf numFmtId="0" fontId="32" fillId="2" borderId="0" xfId="0" applyFont="1" applyFill="1" applyAlignment="1">
      <alignment horizontal="left" vertical="center"/>
    </xf>
    <xf numFmtId="0" fontId="31" fillId="2" borderId="0" xfId="0" applyFont="1" applyFill="1" applyAlignment="1">
      <alignment horizontal="left"/>
    </xf>
    <xf numFmtId="166" fontId="26" fillId="2" borderId="0" xfId="0" applyNumberFormat="1" applyFont="1" applyFill="1" applyAlignment="1">
      <alignment horizontal="right"/>
    </xf>
    <xf numFmtId="166" fontId="26" fillId="2" borderId="5" xfId="0" applyNumberFormat="1" applyFont="1" applyFill="1" applyBorder="1" applyAlignment="1">
      <alignment horizontal="right"/>
    </xf>
    <xf numFmtId="0" fontId="35" fillId="5" borderId="0" xfId="0" applyFont="1" applyFill="1" applyAlignment="1" applyProtection="1">
      <alignment horizontal="center" vertical="center"/>
      <protection locked="0"/>
    </xf>
    <xf numFmtId="0" fontId="34" fillId="5" borderId="8" xfId="0" applyFont="1" applyFill="1" applyBorder="1" applyAlignment="1" applyProtection="1">
      <alignment vertical="center"/>
      <protection locked="0"/>
    </xf>
    <xf numFmtId="0" fontId="35" fillId="6" borderId="25" xfId="0" applyFont="1" applyFill="1" applyBorder="1" applyAlignment="1" applyProtection="1">
      <alignment vertical="center"/>
      <protection locked="0"/>
    </xf>
    <xf numFmtId="0" fontId="34" fillId="6" borderId="25" xfId="0" applyFont="1" applyFill="1" applyBorder="1" applyAlignment="1" applyProtection="1">
      <alignment vertical="center"/>
      <protection locked="0"/>
    </xf>
    <xf numFmtId="165" fontId="35" fillId="6" borderId="25" xfId="0" applyNumberFormat="1" applyFont="1" applyFill="1" applyBorder="1" applyAlignment="1" applyProtection="1">
      <alignment horizontal="center" vertical="center"/>
      <protection locked="0"/>
    </xf>
    <xf numFmtId="165" fontId="35" fillId="6" borderId="31" xfId="0" applyNumberFormat="1" applyFont="1" applyFill="1" applyBorder="1" applyAlignment="1" applyProtection="1">
      <alignment horizontal="center" vertical="center"/>
      <protection locked="0"/>
    </xf>
    <xf numFmtId="0" fontId="34" fillId="5" borderId="20" xfId="0" applyFont="1" applyFill="1" applyBorder="1" applyAlignment="1" applyProtection="1">
      <alignment vertical="center"/>
      <protection locked="0"/>
    </xf>
    <xf numFmtId="0" fontId="13" fillId="5" borderId="21" xfId="0" applyFont="1" applyFill="1" applyBorder="1" applyAlignment="1" applyProtection="1">
      <alignment horizontal="center" vertical="center"/>
      <protection locked="0"/>
    </xf>
    <xf numFmtId="0" fontId="3" fillId="6" borderId="24" xfId="0" applyFont="1" applyFill="1" applyBorder="1" applyAlignment="1">
      <alignment horizontal="left" vertical="center" wrapText="1"/>
    </xf>
    <xf numFmtId="0" fontId="8" fillId="5" borderId="18" xfId="0" applyFont="1" applyFill="1" applyBorder="1" applyAlignment="1" applyProtection="1">
      <alignment horizontal="center" vertical="center"/>
      <protection locked="0"/>
    </xf>
    <xf numFmtId="0" fontId="3" fillId="6" borderId="26" xfId="0" applyFont="1" applyFill="1" applyBorder="1" applyAlignment="1">
      <alignment horizontal="left" vertical="center" wrapText="1"/>
    </xf>
    <xf numFmtId="0" fontId="8" fillId="5" borderId="21" xfId="0" applyFont="1" applyFill="1" applyBorder="1" applyAlignment="1" applyProtection="1">
      <alignment horizontal="center" vertical="center" wrapText="1"/>
      <protection locked="0"/>
    </xf>
    <xf numFmtId="0" fontId="8" fillId="5" borderId="51"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wrapText="1"/>
      <protection locked="0"/>
    </xf>
    <xf numFmtId="0" fontId="37" fillId="5" borderId="0" xfId="0" applyFont="1" applyFill="1"/>
    <xf numFmtId="0" fontId="13" fillId="5" borderId="51" xfId="0" applyFont="1" applyFill="1" applyBorder="1" applyAlignment="1" applyProtection="1">
      <alignment horizontal="center" vertical="center"/>
      <protection locked="0"/>
    </xf>
    <xf numFmtId="0" fontId="35" fillId="5" borderId="31" xfId="0" applyFont="1" applyFill="1" applyBorder="1" applyAlignment="1" applyProtection="1">
      <alignment horizontal="left" vertical="center"/>
      <protection locked="0"/>
    </xf>
    <xf numFmtId="0" fontId="34" fillId="5" borderId="8" xfId="0" applyFont="1" applyFill="1" applyBorder="1" applyAlignment="1" applyProtection="1">
      <alignment horizontal="left" vertical="center"/>
      <protection locked="0"/>
    </xf>
    <xf numFmtId="0" fontId="34" fillId="6" borderId="18" xfId="0" applyFont="1" applyFill="1" applyBorder="1" applyAlignment="1" applyProtection="1">
      <alignment horizontal="left" vertical="center" wrapText="1"/>
      <protection locked="0"/>
    </xf>
    <xf numFmtId="0" fontId="34" fillId="6" borderId="25" xfId="0" applyFont="1" applyFill="1" applyBorder="1" applyAlignment="1" applyProtection="1">
      <alignment horizontal="left" vertical="center" wrapText="1"/>
      <protection locked="0"/>
    </xf>
    <xf numFmtId="0" fontId="35" fillId="6" borderId="25" xfId="0" applyFont="1" applyFill="1" applyBorder="1" applyProtection="1">
      <protection locked="0"/>
    </xf>
    <xf numFmtId="0" fontId="35" fillId="6" borderId="35" xfId="0" applyFont="1" applyFill="1" applyBorder="1" applyProtection="1">
      <protection locked="0"/>
    </xf>
    <xf numFmtId="0" fontId="34" fillId="6" borderId="20" xfId="0" applyFont="1" applyFill="1" applyBorder="1" applyAlignment="1" applyProtection="1">
      <alignment horizontal="left" vertical="center"/>
      <protection locked="0"/>
    </xf>
    <xf numFmtId="0" fontId="34" fillId="6" borderId="25" xfId="0" applyFont="1" applyFill="1" applyBorder="1" applyAlignment="1" applyProtection="1">
      <alignment horizontal="left" vertical="center"/>
      <protection locked="0"/>
    </xf>
    <xf numFmtId="0" fontId="34" fillId="5" borderId="18" xfId="0" applyFont="1" applyFill="1" applyBorder="1" applyAlignment="1" applyProtection="1">
      <alignment vertical="center" wrapText="1"/>
      <protection locked="0"/>
    </xf>
    <xf numFmtId="0" fontId="34" fillId="5" borderId="20" xfId="0" applyFont="1" applyFill="1" applyBorder="1" applyAlignment="1" applyProtection="1">
      <alignment vertical="center" wrapText="1"/>
      <protection locked="0"/>
    </xf>
    <xf numFmtId="0" fontId="34" fillId="5" borderId="23" xfId="0" applyFont="1" applyFill="1" applyBorder="1" applyAlignment="1" applyProtection="1">
      <alignment vertical="center" wrapText="1"/>
      <protection locked="0"/>
    </xf>
    <xf numFmtId="0" fontId="34" fillId="5" borderId="18" xfId="0" applyFont="1" applyFill="1" applyBorder="1" applyAlignment="1" applyProtection="1">
      <alignment horizontal="left" vertical="center" wrapText="1"/>
      <protection locked="0"/>
    </xf>
    <xf numFmtId="0" fontId="34" fillId="5" borderId="20" xfId="0" applyFont="1" applyFill="1" applyBorder="1" applyAlignment="1" applyProtection="1">
      <alignment horizontal="left" vertical="center" wrapText="1"/>
      <protection locked="0"/>
    </xf>
    <xf numFmtId="0" fontId="34" fillId="5" borderId="25" xfId="0" applyFont="1" applyFill="1" applyBorder="1" applyAlignment="1" applyProtection="1">
      <alignment vertical="center"/>
      <protection locked="0"/>
    </xf>
    <xf numFmtId="49" fontId="20" fillId="2" borderId="32" xfId="0" applyNumberFormat="1" applyFont="1" applyFill="1" applyBorder="1" applyAlignment="1" applyProtection="1">
      <alignment horizontal="center" vertical="center" wrapText="1" readingOrder="1"/>
      <protection locked="0"/>
    </xf>
    <xf numFmtId="0" fontId="8" fillId="5" borderId="21" xfId="0" applyFont="1" applyFill="1" applyBorder="1" applyAlignment="1" applyProtection="1">
      <alignment horizontal="center" vertical="center"/>
      <protection locked="0"/>
    </xf>
    <xf numFmtId="9" fontId="26" fillId="2" borderId="32" xfId="0" applyNumberFormat="1" applyFont="1" applyFill="1" applyBorder="1" applyProtection="1">
      <protection locked="0"/>
    </xf>
    <xf numFmtId="0" fontId="3" fillId="3" borderId="24" xfId="0" applyFont="1" applyFill="1" applyBorder="1" applyAlignment="1" applyProtection="1">
      <alignment horizontal="left" vertical="center" wrapText="1"/>
      <protection locked="0"/>
    </xf>
    <xf numFmtId="166" fontId="30" fillId="2" borderId="0" xfId="0" applyNumberFormat="1" applyFont="1" applyFill="1"/>
    <xf numFmtId="0" fontId="16" fillId="0" borderId="0" xfId="0" applyFont="1"/>
    <xf numFmtId="0" fontId="14" fillId="2" borderId="21" xfId="0" applyFont="1" applyFill="1" applyBorder="1" applyAlignment="1" applyProtection="1">
      <alignment horizontal="center" vertical="center"/>
      <protection locked="0"/>
    </xf>
    <xf numFmtId="0" fontId="14" fillId="2" borderId="14" xfId="0" applyFont="1" applyFill="1" applyBorder="1" applyAlignment="1" applyProtection="1">
      <alignment horizontal="center" vertical="center"/>
      <protection locked="0"/>
    </xf>
    <xf numFmtId="0" fontId="4" fillId="3" borderId="11" xfId="0" applyFont="1" applyFill="1" applyBorder="1" applyAlignment="1">
      <alignment horizontal="left" vertical="center"/>
    </xf>
    <xf numFmtId="0" fontId="18" fillId="3" borderId="10" xfId="0" applyFont="1" applyFill="1" applyBorder="1" applyAlignment="1">
      <alignment horizontal="left" vertical="center"/>
    </xf>
    <xf numFmtId="4" fontId="3" fillId="3" borderId="11" xfId="0" applyNumberFormat="1" applyFont="1" applyFill="1" applyBorder="1" applyAlignment="1">
      <alignment horizontal="right" vertical="center"/>
    </xf>
    <xf numFmtId="4" fontId="3" fillId="3" borderId="45" xfId="0" applyNumberFormat="1" applyFont="1" applyFill="1" applyBorder="1" applyAlignment="1">
      <alignment horizontal="right" vertical="center"/>
    </xf>
    <xf numFmtId="4" fontId="8" fillId="2" borderId="20" xfId="0" applyNumberFormat="1" applyFont="1" applyFill="1" applyBorder="1" applyAlignment="1">
      <alignment horizontal="right" vertical="center"/>
    </xf>
    <xf numFmtId="4" fontId="8" fillId="2" borderId="31" xfId="0" applyNumberFormat="1" applyFont="1" applyFill="1" applyBorder="1" applyAlignment="1">
      <alignment horizontal="right" vertical="center"/>
    </xf>
    <xf numFmtId="4" fontId="8" fillId="2" borderId="11" xfId="0" applyNumberFormat="1" applyFont="1" applyFill="1" applyBorder="1" applyAlignment="1">
      <alignment horizontal="right" vertical="center"/>
    </xf>
    <xf numFmtId="4" fontId="8" fillId="2" borderId="45" xfId="0" applyNumberFormat="1" applyFont="1" applyFill="1" applyBorder="1" applyAlignment="1">
      <alignment horizontal="right" vertical="center"/>
    </xf>
    <xf numFmtId="0" fontId="14" fillId="5" borderId="39" xfId="0" applyFont="1" applyFill="1" applyBorder="1" applyAlignment="1" applyProtection="1">
      <alignment horizontal="left" vertical="center"/>
      <protection locked="0"/>
    </xf>
    <xf numFmtId="0" fontId="3" fillId="6" borderId="26" xfId="0" applyFont="1" applyFill="1" applyBorder="1" applyAlignment="1" applyProtection="1">
      <alignment horizontal="left" vertical="center" wrapText="1"/>
      <protection locked="0"/>
    </xf>
    <xf numFmtId="0" fontId="2" fillId="2" borderId="22" xfId="0" applyFont="1" applyFill="1" applyBorder="1" applyProtection="1">
      <protection locked="0"/>
    </xf>
    <xf numFmtId="0" fontId="34" fillId="5" borderId="8" xfId="0" applyFont="1" applyFill="1" applyBorder="1" applyAlignment="1" applyProtection="1">
      <alignment vertical="center" wrapText="1"/>
      <protection locked="0"/>
    </xf>
    <xf numFmtId="4" fontId="26" fillId="2" borderId="6" xfId="0" applyNumberFormat="1" applyFont="1" applyFill="1" applyBorder="1" applyAlignment="1">
      <alignment horizontal="left"/>
    </xf>
    <xf numFmtId="165" fontId="16" fillId="2" borderId="0" xfId="0" applyNumberFormat="1" applyFont="1" applyFill="1" applyAlignment="1">
      <alignment horizontal="center" vertical="center"/>
    </xf>
    <xf numFmtId="0" fontId="26" fillId="2" borderId="25" xfId="0" applyFont="1" applyFill="1" applyBorder="1"/>
    <xf numFmtId="0" fontId="34" fillId="5" borderId="20" xfId="0" applyFont="1" applyFill="1" applyBorder="1" applyAlignment="1" applyProtection="1">
      <alignment horizontal="left" vertical="center"/>
      <protection locked="0"/>
    </xf>
    <xf numFmtId="0" fontId="34" fillId="5" borderId="8" xfId="0" applyFont="1" applyFill="1" applyBorder="1" applyAlignment="1" applyProtection="1">
      <alignment horizontal="left" vertical="center" wrapText="1"/>
      <protection locked="0"/>
    </xf>
    <xf numFmtId="0" fontId="14" fillId="2" borderId="0" xfId="0" applyFont="1" applyFill="1" applyAlignment="1">
      <alignment horizontal="left" vertical="top" wrapText="1"/>
    </xf>
    <xf numFmtId="0" fontId="8" fillId="6" borderId="18" xfId="0" applyFont="1" applyFill="1" applyBorder="1" applyAlignment="1">
      <alignment horizontal="center" vertical="center"/>
    </xf>
    <xf numFmtId="49" fontId="8" fillId="6" borderId="1" xfId="1" applyNumberFormat="1" applyFont="1" applyFill="1" applyBorder="1" applyAlignment="1" applyProtection="1">
      <alignment horizontal="center" vertical="center"/>
    </xf>
    <xf numFmtId="0" fontId="14" fillId="5" borderId="40" xfId="0" applyFont="1" applyFill="1" applyBorder="1" applyAlignment="1" applyProtection="1">
      <alignment horizontal="center" vertical="center"/>
      <protection locked="0"/>
    </xf>
    <xf numFmtId="49" fontId="20" fillId="2" borderId="18" xfId="0" applyNumberFormat="1" applyFont="1" applyFill="1" applyBorder="1" applyAlignment="1" applyProtection="1">
      <alignment horizontal="center" vertical="center" wrapText="1" readingOrder="1"/>
      <protection locked="0"/>
    </xf>
    <xf numFmtId="49" fontId="20" fillId="2" borderId="31" xfId="0" applyNumberFormat="1" applyFont="1" applyFill="1" applyBorder="1" applyAlignment="1" applyProtection="1">
      <alignment horizontal="center" vertical="center" wrapText="1" readingOrder="1"/>
      <protection locked="0"/>
    </xf>
    <xf numFmtId="49" fontId="20" fillId="2" borderId="20" xfId="0" applyNumberFormat="1" applyFont="1" applyFill="1" applyBorder="1" applyAlignment="1" applyProtection="1">
      <alignment horizontal="center" vertical="center" wrapText="1" readingOrder="1"/>
      <protection locked="0"/>
    </xf>
    <xf numFmtId="0" fontId="14" fillId="2" borderId="53" xfId="0" applyFont="1" applyFill="1" applyBorder="1" applyAlignment="1" applyProtection="1">
      <alignment horizontal="center" vertical="center"/>
      <protection locked="0"/>
    </xf>
    <xf numFmtId="0" fontId="9" fillId="2" borderId="16" xfId="0" applyFont="1" applyFill="1" applyBorder="1" applyAlignment="1" applyProtection="1">
      <alignment horizontal="center" vertical="center" wrapText="1"/>
      <protection locked="0"/>
    </xf>
    <xf numFmtId="0" fontId="9" fillId="6" borderId="25" xfId="0" applyFont="1" applyFill="1" applyBorder="1" applyAlignment="1">
      <alignment horizontal="left" vertical="center" wrapText="1"/>
    </xf>
    <xf numFmtId="0" fontId="9" fillId="6" borderId="31" xfId="0" applyFont="1" applyFill="1" applyBorder="1" applyAlignment="1">
      <alignment horizontal="left" vertical="center" wrapText="1"/>
    </xf>
    <xf numFmtId="0" fontId="8" fillId="5" borderId="32" xfId="0" applyFont="1" applyFill="1" applyBorder="1" applyAlignment="1" applyProtection="1">
      <alignment horizontal="center" vertical="center" wrapText="1"/>
      <protection locked="0"/>
    </xf>
    <xf numFmtId="0" fontId="18" fillId="2" borderId="4" xfId="0" applyFont="1" applyFill="1" applyBorder="1"/>
    <xf numFmtId="0" fontId="13" fillId="6" borderId="14" xfId="0" applyFont="1" applyFill="1" applyBorder="1" applyAlignment="1" applyProtection="1">
      <alignment horizontal="center" vertical="center"/>
      <protection locked="0"/>
    </xf>
    <xf numFmtId="0" fontId="2" fillId="2" borderId="41" xfId="0" applyFont="1" applyFill="1" applyBorder="1" applyProtection="1">
      <protection locked="0"/>
    </xf>
    <xf numFmtId="0" fontId="35" fillId="5" borderId="35" xfId="0" applyFont="1" applyFill="1" applyBorder="1" applyAlignment="1" applyProtection="1">
      <alignment horizontal="left" vertical="center"/>
      <protection locked="0"/>
    </xf>
    <xf numFmtId="0" fontId="8" fillId="5" borderId="25"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34" fillId="0" borderId="4" xfId="0" applyFont="1" applyBorder="1" applyAlignment="1">
      <alignment vertical="center" wrapText="1"/>
    </xf>
    <xf numFmtId="0" fontId="35" fillId="5" borderId="0" xfId="0" applyFont="1" applyFill="1" applyAlignment="1">
      <alignment horizontal="center" vertical="center" wrapText="1"/>
    </xf>
    <xf numFmtId="0" fontId="35" fillId="5" borderId="30" xfId="0" applyFont="1" applyFill="1" applyBorder="1" applyAlignment="1" applyProtection="1">
      <alignment horizontal="center" vertical="center" wrapText="1"/>
      <protection locked="0"/>
    </xf>
    <xf numFmtId="0" fontId="9" fillId="5" borderId="0" xfId="0" applyFont="1" applyFill="1" applyAlignment="1">
      <alignment vertical="center"/>
    </xf>
    <xf numFmtId="0" fontId="35" fillId="5" borderId="35" xfId="0" applyFont="1" applyFill="1" applyBorder="1" applyAlignment="1" applyProtection="1">
      <alignment vertical="center" wrapText="1"/>
      <protection locked="0"/>
    </xf>
    <xf numFmtId="0" fontId="35" fillId="5" borderId="0" xfId="0" applyFont="1" applyFill="1" applyAlignment="1" applyProtection="1">
      <alignment horizontal="center" vertical="center" wrapText="1"/>
      <protection locked="0"/>
    </xf>
    <xf numFmtId="166" fontId="35" fillId="5" borderId="0" xfId="0" applyNumberFormat="1" applyFont="1" applyFill="1" applyAlignment="1">
      <alignment vertical="center"/>
    </xf>
    <xf numFmtId="0" fontId="35" fillId="5" borderId="29" xfId="0" applyFont="1" applyFill="1" applyBorder="1" applyAlignment="1" applyProtection="1">
      <alignment horizontal="left" vertical="center" wrapText="1"/>
      <protection locked="0"/>
    </xf>
    <xf numFmtId="0" fontId="35" fillId="5" borderId="57" xfId="0" applyFont="1" applyFill="1" applyBorder="1" applyAlignment="1" applyProtection="1">
      <alignment horizontal="center" vertical="center" wrapText="1"/>
      <protection locked="0"/>
    </xf>
    <xf numFmtId="0" fontId="36" fillId="0" borderId="27" xfId="0" applyFont="1" applyBorder="1" applyAlignment="1">
      <alignment vertical="center" textRotation="65"/>
    </xf>
    <xf numFmtId="0" fontId="35" fillId="5" borderId="0" xfId="0" applyFont="1" applyFill="1"/>
    <xf numFmtId="0" fontId="13" fillId="2" borderId="58" xfId="0" applyFont="1" applyFill="1" applyBorder="1" applyAlignment="1" applyProtection="1">
      <alignment horizontal="center" vertical="center"/>
      <protection locked="0"/>
    </xf>
    <xf numFmtId="0" fontId="13" fillId="2" borderId="19" xfId="0" applyFont="1" applyFill="1" applyBorder="1" applyAlignment="1" applyProtection="1">
      <alignment horizontal="center" vertical="center"/>
      <protection locked="0"/>
    </xf>
    <xf numFmtId="4" fontId="26" fillId="2" borderId="6" xfId="0" applyNumberFormat="1" applyFont="1" applyFill="1" applyBorder="1" applyAlignment="1" applyProtection="1">
      <alignment horizontal="left"/>
      <protection locked="0"/>
    </xf>
    <xf numFmtId="0" fontId="13" fillId="5" borderId="14" xfId="0" applyFont="1" applyFill="1" applyBorder="1" applyAlignment="1" applyProtection="1">
      <alignment horizontal="center" vertical="center"/>
      <protection locked="0"/>
    </xf>
    <xf numFmtId="43" fontId="16" fillId="2" borderId="0" xfId="0" applyNumberFormat="1" applyFont="1" applyFill="1"/>
    <xf numFmtId="43" fontId="18" fillId="2" borderId="0" xfId="0" applyNumberFormat="1" applyFont="1" applyFill="1"/>
    <xf numFmtId="49" fontId="20" fillId="2" borderId="52" xfId="0" applyNumberFormat="1" applyFont="1" applyFill="1" applyBorder="1" applyAlignment="1" applyProtection="1">
      <alignment horizontal="center" vertical="center" wrapText="1" readingOrder="1"/>
      <protection locked="0"/>
    </xf>
    <xf numFmtId="0" fontId="3" fillId="6" borderId="14" xfId="0" applyFont="1" applyFill="1" applyBorder="1" applyAlignment="1" applyProtection="1">
      <alignment horizontal="left" vertical="center" wrapText="1"/>
      <protection locked="0"/>
    </xf>
    <xf numFmtId="0" fontId="13" fillId="5" borderId="19" xfId="0" applyFont="1" applyFill="1" applyBorder="1" applyAlignment="1" applyProtection="1">
      <alignment horizontal="center" vertical="center"/>
      <protection locked="0"/>
    </xf>
    <xf numFmtId="164" fontId="13" fillId="0" borderId="0" xfId="0" applyNumberFormat="1" applyFont="1" applyAlignment="1">
      <alignment horizontal="right"/>
    </xf>
    <xf numFmtId="0" fontId="3" fillId="3" borderId="26" xfId="0" applyFont="1" applyFill="1" applyBorder="1" applyAlignment="1">
      <alignment horizontal="left" vertical="center" wrapText="1"/>
    </xf>
    <xf numFmtId="49" fontId="22" fillId="2" borderId="18" xfId="0" applyNumberFormat="1" applyFont="1" applyFill="1" applyBorder="1" applyAlignment="1" applyProtection="1">
      <alignment horizontal="center" vertical="center" wrapText="1" readingOrder="1"/>
      <protection locked="0"/>
    </xf>
    <xf numFmtId="0" fontId="42" fillId="5" borderId="0" xfId="0" applyFont="1" applyFill="1" applyAlignment="1" applyProtection="1">
      <alignment vertical="center" wrapText="1"/>
      <protection locked="0"/>
    </xf>
    <xf numFmtId="0" fontId="8" fillId="0" borderId="20" xfId="0" applyFont="1" applyBorder="1" applyAlignment="1">
      <alignment horizontal="left" vertical="center" wrapText="1"/>
    </xf>
    <xf numFmtId="0" fontId="8" fillId="0" borderId="25" xfId="0" applyFont="1" applyBorder="1" applyAlignment="1">
      <alignment horizontal="left" vertical="center" wrapText="1"/>
    </xf>
    <xf numFmtId="0" fontId="8" fillId="0" borderId="35" xfId="0" applyFont="1" applyBorder="1" applyAlignment="1">
      <alignment horizontal="left" vertical="center" wrapText="1"/>
    </xf>
    <xf numFmtId="0" fontId="8" fillId="0" borderId="20" xfId="0" applyFont="1" applyBorder="1" applyAlignment="1">
      <alignment horizontal="left" vertical="center"/>
    </xf>
    <xf numFmtId="0" fontId="8" fillId="0" borderId="25" xfId="0" applyFont="1" applyBorder="1" applyAlignment="1">
      <alignment horizontal="left" vertical="center"/>
    </xf>
    <xf numFmtId="0" fontId="8" fillId="0" borderId="35" xfId="0" applyFont="1" applyBorder="1" applyAlignment="1">
      <alignment horizontal="left" vertical="center"/>
    </xf>
    <xf numFmtId="164" fontId="8" fillId="2" borderId="5" xfId="4" applyNumberFormat="1" applyFont="1" applyFill="1" applyBorder="1"/>
    <xf numFmtId="164" fontId="13" fillId="2" borderId="0" xfId="0" applyNumberFormat="1" applyFont="1" applyFill="1"/>
    <xf numFmtId="164" fontId="13" fillId="2" borderId="0" xfId="0" applyNumberFormat="1" applyFont="1" applyFill="1" applyAlignment="1">
      <alignment horizontal="right"/>
    </xf>
    <xf numFmtId="166" fontId="16" fillId="2" borderId="0" xfId="0" applyNumberFormat="1" applyFont="1" applyFill="1" applyAlignment="1">
      <alignment horizontal="center" vertical="center"/>
    </xf>
    <xf numFmtId="0" fontId="8" fillId="5" borderId="59" xfId="0" applyFont="1" applyFill="1" applyBorder="1" applyAlignment="1" applyProtection="1">
      <alignment horizontal="center" vertical="center"/>
      <protection locked="0"/>
    </xf>
    <xf numFmtId="4" fontId="8" fillId="2" borderId="0" xfId="0" applyNumberFormat="1" applyFont="1" applyFill="1" applyAlignment="1">
      <alignment horizontal="right" vertical="center" wrapText="1"/>
    </xf>
    <xf numFmtId="0" fontId="2" fillId="0" borderId="21" xfId="0" applyFont="1" applyBorder="1" applyAlignment="1" applyProtection="1">
      <alignment horizontal="center" vertical="center" wrapText="1"/>
      <protection locked="0"/>
    </xf>
    <xf numFmtId="0" fontId="19" fillId="2" borderId="25" xfId="0" applyFont="1" applyFill="1" applyBorder="1" applyAlignment="1" applyProtection="1">
      <alignment vertical="center" wrapText="1" readingOrder="1"/>
      <protection locked="0"/>
    </xf>
    <xf numFmtId="49" fontId="20" fillId="2" borderId="20" xfId="0" applyNumberFormat="1" applyFont="1" applyFill="1" applyBorder="1" applyAlignment="1" applyProtection="1">
      <alignment vertical="center" wrapText="1" readingOrder="1"/>
      <protection locked="0"/>
    </xf>
    <xf numFmtId="0" fontId="45" fillId="2" borderId="57" xfId="0" applyFont="1" applyFill="1" applyBorder="1" applyAlignment="1" applyProtection="1">
      <alignment horizontal="center" vertical="center" wrapText="1"/>
      <protection locked="0"/>
    </xf>
    <xf numFmtId="49" fontId="20" fillId="2" borderId="30" xfId="0" applyNumberFormat="1" applyFont="1" applyFill="1" applyBorder="1" applyAlignment="1" applyProtection="1">
      <alignment horizontal="center" vertical="center" wrapText="1" readingOrder="1"/>
      <protection locked="0"/>
    </xf>
    <xf numFmtId="0" fontId="13" fillId="3" borderId="9" xfId="0" applyFont="1" applyFill="1" applyBorder="1" applyAlignment="1">
      <alignment horizontal="center"/>
    </xf>
    <xf numFmtId="0" fontId="13" fillId="3" borderId="10" xfId="0" applyFont="1" applyFill="1" applyBorder="1" applyAlignment="1">
      <alignment horizontal="center"/>
    </xf>
    <xf numFmtId="164" fontId="13" fillId="3" borderId="9" xfId="0" applyNumberFormat="1" applyFont="1" applyFill="1" applyBorder="1"/>
    <xf numFmtId="164" fontId="13" fillId="3" borderId="10" xfId="0" applyNumberFormat="1" applyFont="1" applyFill="1" applyBorder="1" applyAlignment="1">
      <alignment horizontal="right"/>
    </xf>
    <xf numFmtId="0" fontId="13" fillId="2" borderId="37" xfId="0" applyFont="1" applyFill="1" applyBorder="1" applyAlignment="1">
      <alignment horizontal="center"/>
    </xf>
    <xf numFmtId="0" fontId="19" fillId="2" borderId="52" xfId="0" applyFont="1" applyFill="1" applyBorder="1" applyAlignment="1" applyProtection="1">
      <alignment horizontal="center" vertical="center" wrapText="1" readingOrder="1"/>
      <protection locked="0"/>
    </xf>
    <xf numFmtId="0" fontId="14" fillId="2" borderId="53" xfId="0" applyFont="1" applyFill="1" applyBorder="1" applyAlignment="1" applyProtection="1">
      <alignment horizontal="center" vertical="center" wrapText="1"/>
      <protection locked="0"/>
    </xf>
    <xf numFmtId="0" fontId="19" fillId="2" borderId="20" xfId="0" applyFont="1" applyFill="1" applyBorder="1" applyAlignment="1" applyProtection="1">
      <alignment vertical="center" wrapText="1" readingOrder="1"/>
      <protection locked="0"/>
    </xf>
    <xf numFmtId="0" fontId="16" fillId="2" borderId="40" xfId="0" applyFont="1" applyFill="1" applyBorder="1" applyAlignment="1">
      <alignment horizontal="left" vertical="center" wrapText="1"/>
    </xf>
    <xf numFmtId="0" fontId="8" fillId="2" borderId="40" xfId="0" applyFont="1" applyFill="1" applyBorder="1" applyAlignment="1">
      <alignment horizontal="left" vertical="center"/>
    </xf>
    <xf numFmtId="0" fontId="16" fillId="2" borderId="40" xfId="0" applyFont="1" applyFill="1" applyBorder="1" applyAlignment="1">
      <alignment horizontal="lef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39" fillId="7" borderId="27" xfId="0" applyFont="1" applyFill="1" applyBorder="1" applyAlignment="1">
      <alignment horizontal="center" vertical="center"/>
    </xf>
    <xf numFmtId="0" fontId="39" fillId="7" borderId="22" xfId="0" applyFont="1" applyFill="1" applyBorder="1" applyAlignment="1">
      <alignment horizontal="center" vertical="center"/>
    </xf>
    <xf numFmtId="0" fontId="39" fillId="7" borderId="34" xfId="0" applyFont="1" applyFill="1" applyBorder="1" applyAlignment="1">
      <alignment horizontal="center" vertical="center"/>
    </xf>
    <xf numFmtId="0" fontId="40" fillId="7" borderId="27" xfId="0" applyFont="1" applyFill="1" applyBorder="1" applyAlignment="1">
      <alignment horizontal="center" vertical="center"/>
    </xf>
    <xf numFmtId="0" fontId="40" fillId="7" borderId="22" xfId="0" applyFont="1" applyFill="1" applyBorder="1" applyAlignment="1">
      <alignment horizontal="center" vertical="center"/>
    </xf>
    <xf numFmtId="0" fontId="40" fillId="7" borderId="34" xfId="0" applyFont="1" applyFill="1" applyBorder="1" applyAlignment="1">
      <alignment horizontal="center" vertical="center"/>
    </xf>
    <xf numFmtId="0" fontId="14" fillId="2" borderId="0" xfId="0" applyFont="1" applyFill="1" applyAlignment="1">
      <alignment horizontal="left" vertical="top" wrapText="1"/>
    </xf>
    <xf numFmtId="0" fontId="26" fillId="2" borderId="0" xfId="0" applyFont="1" applyFill="1" applyAlignment="1">
      <alignment horizontal="center"/>
    </xf>
    <xf numFmtId="4" fontId="8" fillId="5" borderId="20" xfId="0" applyNumberFormat="1" applyFont="1" applyFill="1" applyBorder="1" applyAlignment="1">
      <alignment horizontal="right" vertical="center"/>
    </xf>
    <xf numFmtId="4" fontId="8" fillId="5" borderId="31" xfId="0" applyNumberFormat="1" applyFont="1" applyFill="1" applyBorder="1" applyAlignment="1">
      <alignment horizontal="right" vertical="center"/>
    </xf>
    <xf numFmtId="0" fontId="9" fillId="8" borderId="4" xfId="0" applyFont="1" applyFill="1" applyBorder="1" applyAlignment="1" applyProtection="1">
      <alignment horizontal="center" vertical="center" wrapText="1"/>
      <protection locked="0"/>
    </xf>
    <xf numFmtId="0" fontId="9" fillId="8" borderId="0" xfId="0" applyFont="1" applyFill="1" applyAlignment="1" applyProtection="1">
      <alignment horizontal="center" vertical="center" wrapText="1"/>
      <protection locked="0"/>
    </xf>
    <xf numFmtId="0" fontId="8" fillId="5" borderId="23"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13"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7"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9" fillId="5" borderId="61" xfId="0" applyFont="1" applyFill="1" applyBorder="1" applyAlignment="1" applyProtection="1">
      <alignment horizontal="center" vertical="center"/>
      <protection locked="0"/>
    </xf>
    <xf numFmtId="0" fontId="9" fillId="5" borderId="62"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34" fillId="8" borderId="18" xfId="0" applyFont="1" applyFill="1" applyBorder="1" applyAlignment="1">
      <alignment horizontal="center" vertical="center" wrapText="1"/>
    </xf>
    <xf numFmtId="0" fontId="34" fillId="8" borderId="25" xfId="0" applyFont="1" applyFill="1" applyBorder="1" applyAlignment="1">
      <alignment horizontal="center" vertical="center" wrapText="1"/>
    </xf>
    <xf numFmtId="0" fontId="34" fillId="8" borderId="31" xfId="0" applyFont="1" applyFill="1" applyBorder="1" applyAlignment="1">
      <alignment horizontal="center" vertical="center" wrapText="1"/>
    </xf>
    <xf numFmtId="0" fontId="35" fillId="0" borderId="4" xfId="0" applyFont="1" applyBorder="1" applyAlignment="1" applyProtection="1">
      <alignment horizontal="center" vertical="top" wrapText="1"/>
      <protection locked="0"/>
    </xf>
    <xf numFmtId="0" fontId="35" fillId="0" borderId="0" xfId="0" applyFont="1" applyAlignment="1" applyProtection="1">
      <alignment horizontal="center" vertical="top" wrapText="1"/>
      <protection locked="0"/>
    </xf>
    <xf numFmtId="0" fontId="35" fillId="0" borderId="13" xfId="0" applyFont="1" applyBorder="1" applyAlignment="1" applyProtection="1">
      <alignment horizontal="center" vertical="top" wrapText="1"/>
      <protection locked="0"/>
    </xf>
    <xf numFmtId="0" fontId="35" fillId="0" borderId="1" xfId="0" applyFont="1" applyBorder="1" applyAlignment="1" applyProtection="1">
      <alignment horizontal="center" vertical="top" wrapText="1"/>
      <protection locked="0"/>
    </xf>
    <xf numFmtId="0" fontId="35" fillId="0" borderId="2" xfId="0" applyFont="1" applyBorder="1" applyAlignment="1" applyProtection="1">
      <alignment horizontal="center" vertical="top" wrapText="1"/>
      <protection locked="0"/>
    </xf>
    <xf numFmtId="0" fontId="35" fillId="0" borderId="36" xfId="0" applyFont="1" applyBorder="1" applyAlignment="1" applyProtection="1">
      <alignment horizontal="center" vertical="top" wrapText="1"/>
      <protection locked="0"/>
    </xf>
    <xf numFmtId="0" fontId="42" fillId="5" borderId="61" xfId="0" applyFont="1" applyFill="1" applyBorder="1" applyAlignment="1" applyProtection="1">
      <alignment horizontal="center" vertical="center" wrapText="1"/>
      <protection locked="0"/>
    </xf>
    <xf numFmtId="0" fontId="42" fillId="5" borderId="60" xfId="0" applyFont="1" applyFill="1" applyBorder="1" applyAlignment="1" applyProtection="1">
      <alignment horizontal="center" vertical="center" wrapText="1"/>
      <protection locked="0"/>
    </xf>
    <xf numFmtId="0" fontId="8" fillId="5" borderId="20" xfId="0" applyFont="1" applyFill="1" applyBorder="1" applyAlignment="1">
      <alignment horizontal="left" vertical="center" wrapText="1"/>
    </xf>
    <xf numFmtId="0" fontId="35" fillId="5" borderId="25" xfId="0" applyFont="1" applyFill="1" applyBorder="1" applyAlignment="1">
      <alignment horizontal="left" vertical="center" wrapText="1"/>
    </xf>
    <xf numFmtId="0" fontId="35" fillId="5" borderId="35" xfId="0" applyFont="1" applyFill="1" applyBorder="1" applyAlignment="1">
      <alignment horizontal="left" vertical="center" wrapText="1"/>
    </xf>
    <xf numFmtId="0" fontId="8" fillId="5" borderId="20" xfId="0" applyFont="1" applyFill="1" applyBorder="1" applyAlignment="1">
      <alignment horizontal="left" vertical="center"/>
    </xf>
    <xf numFmtId="0" fontId="35" fillId="5" borderId="25" xfId="0" applyFont="1" applyFill="1" applyBorder="1" applyAlignment="1">
      <alignment horizontal="left" vertical="center"/>
    </xf>
    <xf numFmtId="0" fontId="35" fillId="5" borderId="35" xfId="0" applyFont="1" applyFill="1" applyBorder="1" applyAlignment="1">
      <alignment horizontal="left" vertical="center"/>
    </xf>
    <xf numFmtId="0" fontId="3" fillId="6" borderId="42" xfId="0" applyFont="1" applyFill="1" applyBorder="1" applyAlignment="1">
      <alignment horizontal="left" vertical="center" wrapText="1"/>
    </xf>
    <xf numFmtId="0" fontId="3" fillId="6" borderId="43" xfId="0" applyFont="1" applyFill="1" applyBorder="1" applyAlignment="1">
      <alignment horizontal="left" vertical="center" wrapText="1"/>
    </xf>
    <xf numFmtId="0" fontId="3" fillId="6" borderId="44" xfId="0" applyFont="1" applyFill="1" applyBorder="1" applyAlignment="1">
      <alignment horizontal="left" vertical="center" wrapText="1"/>
    </xf>
    <xf numFmtId="0" fontId="4" fillId="6" borderId="42" xfId="0" applyFont="1" applyFill="1" applyBorder="1" applyAlignment="1">
      <alignment horizontal="left" vertical="center"/>
    </xf>
    <xf numFmtId="0" fontId="4" fillId="6" borderId="43" xfId="0" applyFont="1" applyFill="1" applyBorder="1" applyAlignment="1">
      <alignment horizontal="left" vertical="center"/>
    </xf>
    <xf numFmtId="0" fontId="36" fillId="6" borderId="44" xfId="0" applyFont="1" applyFill="1" applyBorder="1" applyAlignment="1">
      <alignment horizontal="left" vertical="center"/>
    </xf>
    <xf numFmtId="0" fontId="8" fillId="0" borderId="6" xfId="0" applyFont="1" applyBorder="1" applyAlignment="1" applyProtection="1">
      <alignment horizontal="left" vertical="center" wrapText="1"/>
      <protection locked="0"/>
    </xf>
    <xf numFmtId="0" fontId="8" fillId="0" borderId="10" xfId="0" applyFont="1" applyBorder="1" applyAlignment="1" applyProtection="1">
      <alignment horizontal="left" vertical="center" wrapText="1"/>
      <protection locked="0"/>
    </xf>
    <xf numFmtId="4" fontId="8" fillId="5" borderId="20" xfId="0" applyNumberFormat="1" applyFont="1" applyFill="1" applyBorder="1" applyAlignment="1">
      <alignment horizontal="right" vertical="center" wrapText="1"/>
    </xf>
    <xf numFmtId="4" fontId="8" fillId="5" borderId="25" xfId="0" applyNumberFormat="1" applyFont="1" applyFill="1" applyBorder="1" applyAlignment="1">
      <alignment horizontal="right" vertical="center" wrapText="1"/>
    </xf>
    <xf numFmtId="0" fontId="35" fillId="5" borderId="25" xfId="0" applyFont="1" applyFill="1" applyBorder="1" applyAlignment="1">
      <alignment horizontal="right" vertical="center" wrapText="1"/>
    </xf>
    <xf numFmtId="0" fontId="8" fillId="0" borderId="20" xfId="0" applyFont="1" applyBorder="1" applyAlignment="1" applyProtection="1">
      <alignment horizontal="left" vertical="center" wrapText="1"/>
      <protection locked="0"/>
    </xf>
    <xf numFmtId="0" fontId="8" fillId="0" borderId="25"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43" fontId="13" fillId="0" borderId="20" xfId="1" applyFont="1" applyBorder="1" applyAlignment="1" applyProtection="1">
      <alignment horizontal="right" vertical="center"/>
      <protection locked="0"/>
    </xf>
    <xf numFmtId="43" fontId="13" fillId="0" borderId="25" xfId="1" applyFont="1" applyBorder="1" applyAlignment="1" applyProtection="1">
      <alignment horizontal="right" vertical="center"/>
      <protection locked="0"/>
    </xf>
    <xf numFmtId="43" fontId="13" fillId="0" borderId="35" xfId="1" applyFont="1" applyBorder="1" applyAlignment="1" applyProtection="1">
      <alignment horizontal="right" vertical="center"/>
      <protection locked="0"/>
    </xf>
    <xf numFmtId="43" fontId="13" fillId="0" borderId="20" xfId="1" applyFont="1" applyFill="1" applyBorder="1" applyAlignment="1" applyProtection="1">
      <alignment horizontal="right" vertical="center"/>
      <protection locked="0"/>
    </xf>
    <xf numFmtId="43" fontId="13" fillId="0" borderId="25" xfId="1" applyFont="1" applyFill="1" applyBorder="1" applyAlignment="1" applyProtection="1">
      <alignment horizontal="right" vertical="center"/>
      <protection locked="0"/>
    </xf>
    <xf numFmtId="43" fontId="13" fillId="0" borderId="35" xfId="1" applyFont="1" applyFill="1" applyBorder="1" applyAlignment="1" applyProtection="1">
      <alignment horizontal="right" vertical="center"/>
      <protection locked="0"/>
    </xf>
    <xf numFmtId="0" fontId="8" fillId="2" borderId="20"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35" xfId="0" applyFont="1" applyFill="1" applyBorder="1" applyAlignment="1">
      <alignment horizontal="left" vertical="center" wrapText="1"/>
    </xf>
    <xf numFmtId="0" fontId="16" fillId="2" borderId="25" xfId="0" applyFont="1" applyFill="1" applyBorder="1" applyAlignment="1">
      <alignment horizontal="left" vertical="center" wrapText="1"/>
    </xf>
    <xf numFmtId="0" fontId="16" fillId="2" borderId="35" xfId="0" applyFont="1" applyFill="1" applyBorder="1" applyAlignment="1">
      <alignment horizontal="left" vertical="center" wrapText="1"/>
    </xf>
    <xf numFmtId="4" fontId="8" fillId="2" borderId="48" xfId="0" applyNumberFormat="1" applyFont="1" applyFill="1" applyBorder="1" applyAlignment="1">
      <alignment horizontal="right" vertical="center"/>
    </xf>
    <xf numFmtId="4" fontId="8" fillId="2" borderId="49" xfId="0" applyNumberFormat="1" applyFont="1" applyFill="1" applyBorder="1" applyAlignment="1">
      <alignment horizontal="right" vertical="center"/>
    </xf>
    <xf numFmtId="4" fontId="13" fillId="2" borderId="20" xfId="0" applyNumberFormat="1" applyFont="1" applyFill="1" applyBorder="1" applyAlignment="1">
      <alignment horizontal="right" vertical="center"/>
    </xf>
    <xf numFmtId="4" fontId="13" fillId="2" borderId="25" xfId="0" applyNumberFormat="1" applyFont="1" applyFill="1" applyBorder="1" applyAlignment="1">
      <alignment horizontal="right" vertical="center"/>
    </xf>
    <xf numFmtId="0" fontId="16" fillId="2" borderId="25" xfId="0" applyFont="1" applyFill="1" applyBorder="1" applyAlignment="1">
      <alignment horizontal="right" vertical="center"/>
    </xf>
    <xf numFmtId="0" fontId="8" fillId="2" borderId="20" xfId="0" applyFont="1" applyFill="1" applyBorder="1" applyAlignment="1">
      <alignment horizontal="left" vertical="center"/>
    </xf>
    <xf numFmtId="0" fontId="8" fillId="2" borderId="25" xfId="0" applyFont="1" applyFill="1" applyBorder="1" applyAlignment="1">
      <alignment horizontal="left" vertical="center"/>
    </xf>
    <xf numFmtId="0" fontId="8" fillId="2" borderId="35" xfId="0" applyFont="1" applyFill="1" applyBorder="1" applyAlignment="1">
      <alignment horizontal="left" vertical="center"/>
    </xf>
    <xf numFmtId="4" fontId="23" fillId="2" borderId="20" xfId="0" applyNumberFormat="1" applyFont="1" applyFill="1" applyBorder="1" applyAlignment="1">
      <alignment horizontal="right" vertical="center"/>
    </xf>
    <xf numFmtId="4" fontId="23" fillId="2" borderId="25" xfId="0" applyNumberFormat="1" applyFont="1" applyFill="1" applyBorder="1" applyAlignment="1">
      <alignment horizontal="right" vertical="center"/>
    </xf>
    <xf numFmtId="0" fontId="24" fillId="2" borderId="25" xfId="0" applyFont="1" applyFill="1" applyBorder="1" applyAlignment="1">
      <alignment horizontal="right" vertical="center"/>
    </xf>
    <xf numFmtId="0" fontId="9" fillId="2" borderId="47"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8" fillId="5" borderId="25" xfId="0" applyFont="1" applyFill="1" applyBorder="1" applyAlignment="1">
      <alignment horizontal="left" vertical="center"/>
    </xf>
    <xf numFmtId="0" fontId="8" fillId="5" borderId="35" xfId="0" applyFont="1" applyFill="1" applyBorder="1" applyAlignment="1">
      <alignment horizontal="left" vertical="center"/>
    </xf>
    <xf numFmtId="43" fontId="8" fillId="5" borderId="20" xfId="1" applyFont="1" applyFill="1" applyBorder="1" applyAlignment="1" applyProtection="1">
      <alignment horizontal="center" vertical="center"/>
    </xf>
    <xf numFmtId="43" fontId="8" fillId="5" borderId="25" xfId="1" applyFont="1" applyFill="1" applyBorder="1" applyAlignment="1" applyProtection="1">
      <alignment horizontal="center" vertical="center"/>
    </xf>
    <xf numFmtId="43" fontId="8" fillId="5" borderId="35" xfId="1" applyFont="1" applyFill="1" applyBorder="1" applyAlignment="1" applyProtection="1">
      <alignment horizontal="center" vertical="center"/>
    </xf>
    <xf numFmtId="43" fontId="8" fillId="0" borderId="20" xfId="1" applyFont="1" applyFill="1" applyBorder="1" applyAlignment="1" applyProtection="1">
      <alignment horizontal="center" vertical="center"/>
    </xf>
    <xf numFmtId="43" fontId="8" fillId="0" borderId="25" xfId="1" applyFont="1" applyFill="1" applyBorder="1" applyAlignment="1" applyProtection="1">
      <alignment horizontal="center" vertical="center"/>
    </xf>
    <xf numFmtId="43" fontId="8" fillId="0" borderId="35" xfId="1" applyFont="1" applyFill="1" applyBorder="1" applyAlignment="1" applyProtection="1">
      <alignment horizontal="center" vertical="center"/>
    </xf>
    <xf numFmtId="0" fontId="4" fillId="3" borderId="42" xfId="0" applyFont="1" applyFill="1" applyBorder="1" applyAlignment="1">
      <alignment horizontal="left" vertical="center"/>
    </xf>
    <xf numFmtId="0" fontId="4" fillId="3" borderId="43" xfId="0" applyFont="1" applyFill="1" applyBorder="1" applyAlignment="1">
      <alignment horizontal="left" vertical="center"/>
    </xf>
    <xf numFmtId="0" fontId="18" fillId="3" borderId="44" xfId="0" applyFont="1" applyFill="1" applyBorder="1" applyAlignment="1">
      <alignment horizontal="left" vertical="center"/>
    </xf>
    <xf numFmtId="0" fontId="14" fillId="5" borderId="39" xfId="0" applyFont="1" applyFill="1" applyBorder="1" applyAlignment="1" applyProtection="1">
      <alignment horizontal="left" vertical="center" wrapText="1"/>
      <protection locked="0"/>
    </xf>
    <xf numFmtId="0" fontId="14" fillId="5" borderId="40" xfId="0" applyFont="1" applyFill="1" applyBorder="1" applyAlignment="1" applyProtection="1">
      <alignment horizontal="left" vertical="center" wrapText="1"/>
      <protection locked="0"/>
    </xf>
    <xf numFmtId="4" fontId="8" fillId="2" borderId="20" xfId="0" applyNumberFormat="1" applyFont="1" applyFill="1" applyBorder="1" applyAlignment="1">
      <alignment horizontal="right" vertical="center"/>
    </xf>
    <xf numFmtId="4" fontId="8" fillId="2" borderId="31" xfId="0" applyNumberFormat="1" applyFont="1" applyFill="1" applyBorder="1" applyAlignment="1">
      <alignment horizontal="right" vertical="center"/>
    </xf>
    <xf numFmtId="0" fontId="3" fillId="3" borderId="42" xfId="0" applyFont="1" applyFill="1" applyBorder="1" applyAlignment="1">
      <alignment horizontal="left" vertical="center" wrapText="1"/>
    </xf>
    <xf numFmtId="0" fontId="3" fillId="3" borderId="43" xfId="0" applyFont="1" applyFill="1" applyBorder="1" applyAlignment="1">
      <alignment horizontal="left" vertical="center" wrapText="1"/>
    </xf>
    <xf numFmtId="0" fontId="3" fillId="3" borderId="44" xfId="0" applyFont="1" applyFill="1" applyBorder="1" applyAlignment="1">
      <alignment horizontal="left" vertical="center" wrapText="1"/>
    </xf>
    <xf numFmtId="4" fontId="8" fillId="2" borderId="11" xfId="0" applyNumberFormat="1" applyFont="1" applyFill="1" applyBorder="1" applyAlignment="1">
      <alignment horizontal="right" vertical="center"/>
    </xf>
    <xf numFmtId="4" fontId="8" fillId="2" borderId="45" xfId="0" applyNumberFormat="1" applyFont="1" applyFill="1" applyBorder="1" applyAlignment="1">
      <alignment horizontal="right" vertical="center"/>
    </xf>
    <xf numFmtId="4" fontId="3" fillId="6" borderId="42" xfId="0" applyNumberFormat="1" applyFont="1" applyFill="1" applyBorder="1" applyAlignment="1">
      <alignment horizontal="right" vertical="center"/>
    </xf>
    <xf numFmtId="4" fontId="3" fillId="6" borderId="46" xfId="0" applyNumberFormat="1" applyFont="1" applyFill="1" applyBorder="1" applyAlignment="1">
      <alignment horizontal="right" vertical="center"/>
    </xf>
    <xf numFmtId="43" fontId="8" fillId="5" borderId="20" xfId="1" applyFont="1" applyFill="1" applyBorder="1" applyAlignment="1" applyProtection="1">
      <alignment horizontal="right" vertical="center" wrapText="1"/>
    </xf>
    <xf numFmtId="43" fontId="8" fillId="5" borderId="25" xfId="1" applyFont="1" applyFill="1" applyBorder="1" applyAlignment="1" applyProtection="1">
      <alignment horizontal="right" vertical="center" wrapText="1"/>
    </xf>
    <xf numFmtId="0" fontId="8" fillId="5" borderId="25" xfId="0" applyFont="1" applyFill="1" applyBorder="1" applyAlignment="1">
      <alignment horizontal="left" vertical="center" wrapText="1"/>
    </xf>
    <xf numFmtId="0" fontId="8" fillId="5" borderId="35" xfId="0" applyFont="1" applyFill="1" applyBorder="1" applyAlignment="1">
      <alignment horizontal="left" vertical="center" wrapText="1"/>
    </xf>
    <xf numFmtId="0" fontId="3" fillId="6" borderId="42" xfId="0" applyFont="1" applyFill="1" applyBorder="1" applyAlignment="1">
      <alignment horizontal="left" vertical="center"/>
    </xf>
    <xf numFmtId="0" fontId="36" fillId="6" borderId="43" xfId="0" applyFont="1" applyFill="1" applyBorder="1" applyAlignment="1">
      <alignment horizontal="left" vertical="center"/>
    </xf>
    <xf numFmtId="0" fontId="9" fillId="5" borderId="48" xfId="0" applyFont="1" applyFill="1" applyBorder="1" applyAlignment="1">
      <alignment horizontal="left" vertical="center"/>
    </xf>
    <xf numFmtId="0" fontId="9" fillId="5" borderId="25" xfId="0" applyFont="1" applyFill="1" applyBorder="1" applyAlignment="1">
      <alignment horizontal="left" vertical="center"/>
    </xf>
    <xf numFmtId="0" fontId="9" fillId="5" borderId="35" xfId="0" applyFont="1" applyFill="1" applyBorder="1" applyAlignment="1">
      <alignment horizontal="left" vertical="center"/>
    </xf>
    <xf numFmtId="0" fontId="8" fillId="5" borderId="20"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43" fontId="8" fillId="5" borderId="20" xfId="1" applyFont="1" applyFill="1" applyBorder="1" applyAlignment="1" applyProtection="1">
      <alignment horizontal="right" vertical="center"/>
    </xf>
    <xf numFmtId="43" fontId="8" fillId="5" borderId="25" xfId="1" applyFont="1" applyFill="1" applyBorder="1" applyAlignment="1" applyProtection="1">
      <alignment horizontal="right" vertical="center"/>
    </xf>
    <xf numFmtId="0" fontId="8" fillId="5" borderId="11" xfId="0" applyFont="1" applyFill="1" applyBorder="1" applyAlignment="1">
      <alignment horizontal="left" vertical="center" wrapText="1"/>
    </xf>
    <xf numFmtId="0" fontId="35" fillId="5" borderId="6" xfId="0" applyFont="1" applyFill="1" applyBorder="1" applyAlignment="1">
      <alignment horizontal="left" vertical="center" wrapText="1"/>
    </xf>
    <xf numFmtId="0" fontId="35" fillId="5" borderId="10" xfId="0" applyFont="1" applyFill="1" applyBorder="1" applyAlignment="1">
      <alignment horizontal="left" vertical="center" wrapText="1"/>
    </xf>
    <xf numFmtId="0" fontId="8" fillId="2" borderId="11" xfId="0" applyFont="1" applyFill="1" applyBorder="1" applyAlignment="1">
      <alignment horizontal="left" vertical="center"/>
    </xf>
    <xf numFmtId="0" fontId="8" fillId="2" borderId="6" xfId="0" applyFont="1" applyFill="1" applyBorder="1" applyAlignment="1">
      <alignment horizontal="left" vertical="center"/>
    </xf>
    <xf numFmtId="0" fontId="8" fillId="2" borderId="10" xfId="0" applyFont="1" applyFill="1" applyBorder="1" applyAlignment="1">
      <alignment horizontal="left" vertical="center"/>
    </xf>
    <xf numFmtId="0" fontId="8" fillId="0" borderId="11" xfId="0" applyFont="1" applyBorder="1" applyAlignment="1">
      <alignment horizontal="left" vertical="center" wrapText="1"/>
    </xf>
    <xf numFmtId="0" fontId="8" fillId="0" borderId="6" xfId="0" applyFont="1" applyBorder="1" applyAlignment="1">
      <alignment horizontal="left" vertical="center" wrapText="1"/>
    </xf>
    <xf numFmtId="0" fontId="8" fillId="0" borderId="10" xfId="0" applyFont="1" applyBorder="1" applyAlignment="1">
      <alignment horizontal="left" vertical="center" wrapText="1"/>
    </xf>
    <xf numFmtId="0" fontId="8" fillId="0" borderId="20" xfId="0" applyFont="1" applyBorder="1" applyAlignment="1">
      <alignment horizontal="left" vertical="center" wrapText="1"/>
    </xf>
    <xf numFmtId="0" fontId="8" fillId="0" borderId="25" xfId="0" applyFont="1" applyBorder="1" applyAlignment="1">
      <alignment horizontal="left" vertical="center" wrapText="1"/>
    </xf>
    <xf numFmtId="0" fontId="8" fillId="0" borderId="35" xfId="0" applyFont="1" applyBorder="1" applyAlignment="1">
      <alignment horizontal="left" vertical="center" wrapText="1"/>
    </xf>
    <xf numFmtId="39" fontId="8" fillId="5" borderId="20" xfId="1" applyNumberFormat="1" applyFont="1" applyFill="1" applyBorder="1" applyAlignment="1" applyProtection="1">
      <alignment horizontal="right" vertical="center"/>
    </xf>
    <xf numFmtId="39" fontId="8" fillId="5" borderId="31" xfId="1" applyNumberFormat="1" applyFont="1" applyFill="1" applyBorder="1" applyAlignment="1" applyProtection="1">
      <alignment horizontal="right" vertical="center"/>
    </xf>
    <xf numFmtId="0" fontId="14" fillId="5" borderId="40" xfId="0" applyFont="1" applyFill="1" applyBorder="1" applyAlignment="1" applyProtection="1">
      <alignment horizontal="center" vertical="center"/>
      <protection locked="0"/>
    </xf>
    <xf numFmtId="0" fontId="14" fillId="5" borderId="4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35" fillId="5" borderId="25" xfId="0" applyFont="1" applyFill="1" applyBorder="1" applyAlignment="1" applyProtection="1">
      <alignment horizontal="left" vertical="center" wrapText="1"/>
      <protection locked="0"/>
    </xf>
    <xf numFmtId="0" fontId="35" fillId="5" borderId="35" xfId="0" applyFont="1" applyFill="1" applyBorder="1" applyAlignment="1" applyProtection="1">
      <alignment horizontal="left" vertical="center" wrapText="1"/>
      <protection locked="0"/>
    </xf>
    <xf numFmtId="0" fontId="8" fillId="5" borderId="20" xfId="0" applyFont="1" applyFill="1" applyBorder="1" applyAlignment="1" applyProtection="1">
      <alignment horizontal="left" vertical="center"/>
      <protection locked="0"/>
    </xf>
    <xf numFmtId="0" fontId="35" fillId="5" borderId="25" xfId="0" applyFont="1" applyFill="1" applyBorder="1" applyAlignment="1" applyProtection="1">
      <alignment horizontal="left" vertical="center"/>
      <protection locked="0"/>
    </xf>
    <xf numFmtId="0" fontId="35" fillId="5" borderId="35" xfId="0" applyFont="1" applyFill="1" applyBorder="1" applyAlignment="1" applyProtection="1">
      <alignment horizontal="left" vertical="center"/>
      <protection locked="0"/>
    </xf>
    <xf numFmtId="0" fontId="8" fillId="5" borderId="37" xfId="0" applyFont="1" applyFill="1" applyBorder="1" applyAlignment="1">
      <alignment horizontal="left" vertical="center"/>
    </xf>
    <xf numFmtId="0" fontId="8" fillId="5" borderId="38" xfId="0" applyFont="1" applyFill="1" applyBorder="1" applyAlignment="1">
      <alignment horizontal="left" vertical="center"/>
    </xf>
    <xf numFmtId="43" fontId="8" fillId="5" borderId="48" xfId="1" applyFont="1" applyFill="1" applyBorder="1" applyAlignment="1" applyProtection="1">
      <alignment horizontal="right" vertical="center" wrapText="1"/>
    </xf>
    <xf numFmtId="43" fontId="8" fillId="5" borderId="37" xfId="1" applyFont="1" applyFill="1" applyBorder="1" applyAlignment="1" applyProtection="1">
      <alignment horizontal="right" vertical="center" wrapText="1"/>
    </xf>
    <xf numFmtId="0" fontId="35" fillId="5" borderId="37" xfId="0" applyFont="1" applyFill="1" applyBorder="1" applyAlignment="1">
      <alignment horizontal="right" vertical="center" wrapText="1"/>
    </xf>
    <xf numFmtId="4" fontId="8" fillId="5" borderId="48" xfId="0" applyNumberFormat="1" applyFont="1" applyFill="1" applyBorder="1" applyAlignment="1">
      <alignment horizontal="right" vertical="center"/>
    </xf>
    <xf numFmtId="4" fontId="8" fillId="5" borderId="49" xfId="0" applyNumberFormat="1" applyFont="1" applyFill="1" applyBorder="1" applyAlignment="1">
      <alignment horizontal="right" vertical="center"/>
    </xf>
    <xf numFmtId="43" fontId="8" fillId="5" borderId="20" xfId="1" applyFont="1" applyFill="1" applyBorder="1" applyAlignment="1" applyProtection="1">
      <alignment horizontal="right" vertical="center" wrapText="1"/>
      <protection locked="0"/>
    </xf>
    <xf numFmtId="43" fontId="8" fillId="5" borderId="25" xfId="1" applyFont="1" applyFill="1" applyBorder="1" applyAlignment="1" applyProtection="1">
      <alignment horizontal="right" vertical="center" wrapText="1"/>
      <protection locked="0"/>
    </xf>
    <xf numFmtId="0" fontId="35" fillId="5" borderId="25" xfId="0" applyFont="1" applyFill="1" applyBorder="1" applyAlignment="1" applyProtection="1">
      <alignment horizontal="right" vertical="center" wrapText="1"/>
      <protection locked="0"/>
    </xf>
    <xf numFmtId="0" fontId="9" fillId="8" borderId="20" xfId="0" applyFont="1" applyFill="1" applyBorder="1" applyAlignment="1">
      <alignment horizontal="center" vertical="center" wrapText="1"/>
    </xf>
    <xf numFmtId="0" fontId="9" fillId="8" borderId="25" xfId="0" applyFont="1" applyFill="1" applyBorder="1" applyAlignment="1">
      <alignment horizontal="center" vertical="center" wrapText="1"/>
    </xf>
    <xf numFmtId="0" fontId="9" fillId="8" borderId="35" xfId="0" applyFont="1" applyFill="1" applyBorder="1" applyAlignment="1">
      <alignment horizontal="center" vertical="center" wrapText="1"/>
    </xf>
    <xf numFmtId="0" fontId="8" fillId="0" borderId="28"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0" fontId="17" fillId="2" borderId="0" xfId="0" applyFont="1" applyFill="1" applyAlignment="1">
      <alignment horizontal="center" vertical="center"/>
    </xf>
    <xf numFmtId="0" fontId="9" fillId="2" borderId="0" xfId="0" applyFont="1" applyFill="1" applyAlignment="1">
      <alignment horizontal="center" vertical="center"/>
    </xf>
    <xf numFmtId="0" fontId="8" fillId="5" borderId="33" xfId="0" applyFont="1" applyFill="1" applyBorder="1" applyAlignment="1" applyProtection="1">
      <alignment horizontal="left" vertical="center"/>
      <protection locked="0"/>
    </xf>
    <xf numFmtId="0" fontId="35" fillId="5" borderId="2" xfId="0" applyFont="1" applyFill="1" applyBorder="1" applyAlignment="1" applyProtection="1">
      <alignment horizontal="left" vertical="center"/>
      <protection locked="0"/>
    </xf>
    <xf numFmtId="0" fontId="35" fillId="5" borderId="36" xfId="0" applyFont="1" applyFill="1" applyBorder="1" applyAlignment="1" applyProtection="1">
      <alignment horizontal="left" vertical="center"/>
      <protection locked="0"/>
    </xf>
    <xf numFmtId="43" fontId="8" fillId="5" borderId="33" xfId="1" applyFont="1" applyFill="1" applyBorder="1" applyAlignment="1" applyProtection="1">
      <alignment horizontal="right" vertical="center" wrapText="1"/>
      <protection locked="0"/>
    </xf>
    <xf numFmtId="43" fontId="8" fillId="5" borderId="2" xfId="1" applyFont="1" applyFill="1" applyBorder="1" applyAlignment="1" applyProtection="1">
      <alignment horizontal="right" vertical="center" wrapText="1"/>
      <protection locked="0"/>
    </xf>
    <xf numFmtId="0" fontId="35" fillId="5" borderId="2" xfId="0" applyFont="1" applyFill="1" applyBorder="1" applyAlignment="1" applyProtection="1">
      <alignment horizontal="right" vertical="center" wrapText="1"/>
      <protection locked="0"/>
    </xf>
    <xf numFmtId="4" fontId="8" fillId="5" borderId="33" xfId="0" applyNumberFormat="1" applyFont="1" applyFill="1" applyBorder="1" applyAlignment="1">
      <alignment horizontal="right" vertical="center"/>
    </xf>
    <xf numFmtId="4" fontId="8" fillId="5" borderId="3" xfId="0" applyNumberFormat="1" applyFont="1" applyFill="1" applyBorder="1" applyAlignment="1">
      <alignment horizontal="right" vertical="center"/>
    </xf>
    <xf numFmtId="4" fontId="3" fillId="3" borderId="42" xfId="0" applyNumberFormat="1" applyFont="1" applyFill="1" applyBorder="1" applyAlignment="1">
      <alignment horizontal="right" vertical="center"/>
    </xf>
    <xf numFmtId="4" fontId="3" fillId="3" borderId="46" xfId="0" applyNumberFormat="1" applyFont="1" applyFill="1" applyBorder="1" applyAlignment="1">
      <alignment horizontal="right" vertical="center"/>
    </xf>
    <xf numFmtId="0" fontId="8" fillId="5" borderId="6"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34" fillId="5" borderId="4" xfId="0" applyFont="1" applyFill="1" applyBorder="1" applyAlignment="1" applyProtection="1">
      <alignment horizontal="left" vertical="center" wrapText="1"/>
      <protection locked="0"/>
    </xf>
    <xf numFmtId="0" fontId="34" fillId="5" borderId="0" xfId="0" applyFont="1" applyFill="1" applyAlignment="1" applyProtection="1">
      <alignment horizontal="left" vertical="center" wrapText="1"/>
      <protection locked="0"/>
    </xf>
    <xf numFmtId="0" fontId="9" fillId="2" borderId="17" xfId="0" applyFont="1" applyFill="1" applyBorder="1" applyAlignment="1" applyProtection="1">
      <alignment horizontal="center" vertical="center" wrapText="1"/>
      <protection locked="0"/>
    </xf>
    <xf numFmtId="0" fontId="14" fillId="2" borderId="47" xfId="0" applyFont="1" applyFill="1" applyBorder="1" applyAlignment="1" applyProtection="1">
      <alignment horizontal="center" vertical="center"/>
      <protection locked="0"/>
    </xf>
    <xf numFmtId="0" fontId="14" fillId="2" borderId="17" xfId="0" applyFont="1" applyFill="1" applyBorder="1" applyAlignment="1" applyProtection="1">
      <alignment horizontal="center" vertical="center"/>
      <protection locked="0"/>
    </xf>
    <xf numFmtId="0" fontId="14" fillId="2" borderId="49" xfId="0" applyFont="1" applyFill="1" applyBorder="1" applyAlignment="1" applyProtection="1">
      <alignment horizontal="center" vertical="center"/>
      <protection locked="0"/>
    </xf>
    <xf numFmtId="0" fontId="4" fillId="3" borderId="50" xfId="0" applyFont="1" applyFill="1" applyBorder="1" applyAlignment="1" applyProtection="1">
      <alignment horizontal="left" vertical="center"/>
      <protection locked="0"/>
    </xf>
    <xf numFmtId="0" fontId="4" fillId="3" borderId="43" xfId="0" applyFont="1" applyFill="1" applyBorder="1" applyAlignment="1" applyProtection="1">
      <alignment horizontal="left" vertical="center"/>
      <protection locked="0"/>
    </xf>
    <xf numFmtId="0" fontId="4" fillId="3" borderId="44" xfId="0" applyFont="1" applyFill="1" applyBorder="1" applyAlignment="1" applyProtection="1">
      <alignment horizontal="left" vertical="center"/>
      <protection locked="0"/>
    </xf>
    <xf numFmtId="0" fontId="3" fillId="3" borderId="42"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165" fontId="35" fillId="5" borderId="0" xfId="0" applyNumberFormat="1" applyFont="1" applyFill="1" applyAlignment="1" applyProtection="1">
      <alignment horizontal="center" vertical="center"/>
      <protection locked="0"/>
    </xf>
    <xf numFmtId="165" fontId="35" fillId="5" borderId="5" xfId="0" applyNumberFormat="1" applyFont="1" applyFill="1" applyBorder="1" applyAlignment="1" applyProtection="1">
      <alignment horizontal="center" vertical="center"/>
      <protection locked="0"/>
    </xf>
    <xf numFmtId="0" fontId="34" fillId="5" borderId="18" xfId="0" applyFont="1" applyFill="1" applyBorder="1" applyAlignment="1" applyProtection="1">
      <alignment horizontal="left" vertical="center"/>
      <protection locked="0"/>
    </xf>
    <xf numFmtId="0" fontId="34" fillId="5" borderId="25" xfId="0" applyFont="1" applyFill="1" applyBorder="1" applyAlignment="1" applyProtection="1">
      <alignment horizontal="left" vertical="center"/>
      <protection locked="0"/>
    </xf>
    <xf numFmtId="0" fontId="34" fillId="5" borderId="25" xfId="0" applyFont="1" applyFill="1" applyBorder="1" applyAlignment="1" applyProtection="1">
      <alignment horizontal="center" vertical="center"/>
      <protection locked="0"/>
    </xf>
    <xf numFmtId="0" fontId="34" fillId="5" borderId="35" xfId="0" applyFont="1" applyFill="1" applyBorder="1" applyAlignment="1" applyProtection="1">
      <alignment horizontal="center" vertical="center"/>
      <protection locked="0"/>
    </xf>
    <xf numFmtId="0" fontId="35" fillId="5" borderId="25" xfId="0" applyFont="1" applyFill="1" applyBorder="1" applyAlignment="1" applyProtection="1">
      <alignment horizontal="center" vertical="center"/>
      <protection locked="0"/>
    </xf>
    <xf numFmtId="0" fontId="35" fillId="5" borderId="35" xfId="0" applyFont="1" applyFill="1" applyBorder="1" applyAlignment="1" applyProtection="1">
      <alignment horizontal="center" vertical="center"/>
      <protection locked="0"/>
    </xf>
    <xf numFmtId="0" fontId="34" fillId="5" borderId="6" xfId="0" applyFont="1" applyFill="1" applyBorder="1" applyAlignment="1" applyProtection="1">
      <alignment horizontal="center" vertical="center" wrapText="1"/>
      <protection locked="0"/>
    </xf>
    <xf numFmtId="0" fontId="34" fillId="5" borderId="10" xfId="0" applyFont="1" applyFill="1" applyBorder="1" applyAlignment="1" applyProtection="1">
      <alignment horizontal="center" vertical="center" wrapText="1"/>
      <protection locked="0"/>
    </xf>
    <xf numFmtId="0" fontId="14" fillId="2" borderId="16" xfId="0" applyFont="1" applyFill="1" applyBorder="1" applyAlignment="1" applyProtection="1">
      <alignment horizontal="center" vertical="center"/>
      <protection locked="0"/>
    </xf>
    <xf numFmtId="0" fontId="34" fillId="5" borderId="31" xfId="0" applyFont="1" applyFill="1" applyBorder="1" applyAlignment="1" applyProtection="1">
      <alignment horizontal="center" vertical="center"/>
      <protection locked="0"/>
    </xf>
    <xf numFmtId="0" fontId="34" fillId="5" borderId="16" xfId="0" applyFont="1" applyFill="1" applyBorder="1" applyAlignment="1" applyProtection="1">
      <alignment horizontal="center" vertical="center"/>
      <protection locked="0"/>
    </xf>
    <xf numFmtId="0" fontId="34" fillId="5" borderId="29" xfId="0" applyFont="1" applyFill="1" applyBorder="1" applyAlignment="1" applyProtection="1">
      <alignment horizontal="center" vertical="center"/>
      <protection locked="0"/>
    </xf>
    <xf numFmtId="0" fontId="35" fillId="5" borderId="31" xfId="0" applyFont="1" applyFill="1" applyBorder="1" applyAlignment="1" applyProtection="1">
      <alignment horizontal="left" vertical="center" wrapText="1"/>
      <protection locked="0"/>
    </xf>
    <xf numFmtId="164" fontId="20" fillId="2" borderId="48" xfId="0" applyNumberFormat="1" applyFont="1" applyFill="1" applyBorder="1" applyAlignment="1" applyProtection="1">
      <alignment horizontal="center" vertical="center" wrapText="1" readingOrder="1"/>
      <protection locked="0"/>
    </xf>
    <xf numFmtId="164" fontId="20" fillId="2" borderId="49" xfId="0" applyNumberFormat="1" applyFont="1" applyFill="1" applyBorder="1" applyAlignment="1" applyProtection="1">
      <alignment horizontal="center" vertical="center" wrapText="1" readingOrder="1"/>
      <protection locked="0"/>
    </xf>
    <xf numFmtId="164" fontId="20" fillId="2" borderId="8" xfId="0" applyNumberFormat="1" applyFont="1" applyFill="1" applyBorder="1" applyAlignment="1" applyProtection="1">
      <alignment horizontal="center" vertical="center" wrapText="1" readingOrder="1"/>
      <protection locked="0"/>
    </xf>
    <xf numFmtId="164" fontId="20" fillId="2" borderId="5" xfId="0" applyNumberFormat="1" applyFont="1" applyFill="1" applyBorder="1" applyAlignment="1" applyProtection="1">
      <alignment horizontal="center" vertical="center" wrapText="1" readingOrder="1"/>
      <protection locked="0"/>
    </xf>
    <xf numFmtId="164" fontId="20" fillId="2" borderId="33" xfId="0" applyNumberFormat="1" applyFont="1" applyFill="1" applyBorder="1" applyAlignment="1" applyProtection="1">
      <alignment horizontal="center" vertical="center" wrapText="1" readingOrder="1"/>
      <protection locked="0"/>
    </xf>
    <xf numFmtId="164" fontId="20" fillId="2" borderId="3" xfId="0" applyNumberFormat="1" applyFont="1" applyFill="1" applyBorder="1" applyAlignment="1" applyProtection="1">
      <alignment horizontal="center" vertical="center" wrapText="1" readingOrder="1"/>
      <protection locked="0"/>
    </xf>
    <xf numFmtId="165" fontId="16" fillId="2" borderId="0" xfId="0" applyNumberFormat="1" applyFont="1" applyFill="1" applyAlignment="1">
      <alignment horizontal="center" vertical="center"/>
    </xf>
    <xf numFmtId="4" fontId="27" fillId="2" borderId="25" xfId="0" applyNumberFormat="1" applyFont="1" applyFill="1" applyBorder="1" applyAlignment="1">
      <alignment horizontal="right"/>
    </xf>
    <xf numFmtId="4" fontId="27" fillId="2" borderId="31" xfId="0" applyNumberFormat="1" applyFont="1" applyFill="1" applyBorder="1" applyAlignment="1">
      <alignment horizontal="right"/>
    </xf>
    <xf numFmtId="166" fontId="26" fillId="4" borderId="40" xfId="0" applyNumberFormat="1" applyFont="1" applyFill="1" applyBorder="1" applyAlignment="1">
      <alignment horizontal="right"/>
    </xf>
    <xf numFmtId="166" fontId="26" fillId="4" borderId="41" xfId="0" applyNumberFormat="1" applyFont="1" applyFill="1" applyBorder="1" applyAlignment="1">
      <alignment horizontal="right"/>
    </xf>
    <xf numFmtId="166" fontId="16" fillId="2" borderId="0" xfId="0" applyNumberFormat="1" applyFont="1" applyFill="1" applyAlignment="1">
      <alignment horizontal="center" vertical="center"/>
    </xf>
    <xf numFmtId="4" fontId="14" fillId="2" borderId="2" xfId="0" applyNumberFormat="1" applyFont="1" applyFill="1" applyBorder="1" applyAlignment="1" applyProtection="1">
      <alignment horizontal="center"/>
      <protection locked="0"/>
    </xf>
    <xf numFmtId="4" fontId="14" fillId="2" borderId="3" xfId="0" applyNumberFormat="1" applyFont="1" applyFill="1" applyBorder="1" applyAlignment="1" applyProtection="1">
      <alignment horizontal="center"/>
      <protection locked="0"/>
    </xf>
    <xf numFmtId="4" fontId="9" fillId="2" borderId="6" xfId="0" applyNumberFormat="1" applyFont="1" applyFill="1" applyBorder="1" applyAlignment="1">
      <alignment horizontal="right"/>
    </xf>
    <xf numFmtId="4" fontId="9" fillId="2" borderId="45" xfId="0" applyNumberFormat="1" applyFont="1" applyFill="1" applyBorder="1" applyAlignment="1">
      <alignment horizontal="right"/>
    </xf>
    <xf numFmtId="4" fontId="8" fillId="2" borderId="25" xfId="0" applyNumberFormat="1" applyFont="1" applyFill="1" applyBorder="1" applyAlignment="1">
      <alignment horizontal="right"/>
    </xf>
    <xf numFmtId="4" fontId="8" fillId="2" borderId="31" xfId="0" applyNumberFormat="1" applyFont="1" applyFill="1" applyBorder="1" applyAlignment="1">
      <alignment horizontal="right"/>
    </xf>
    <xf numFmtId="0" fontId="29" fillId="5" borderId="1" xfId="0" applyFont="1" applyFill="1" applyBorder="1" applyAlignment="1">
      <alignment horizontal="center" vertical="center"/>
    </xf>
    <xf numFmtId="0" fontId="29" fillId="5" borderId="2" xfId="0" applyFont="1" applyFill="1" applyBorder="1" applyAlignment="1">
      <alignment horizontal="center" vertical="center"/>
    </xf>
    <xf numFmtId="0" fontId="29" fillId="5" borderId="3" xfId="0" applyFont="1" applyFill="1" applyBorder="1" applyAlignment="1">
      <alignment horizontal="center" vertical="center"/>
    </xf>
    <xf numFmtId="0" fontId="3" fillId="3" borderId="4" xfId="0" applyFont="1" applyFill="1" applyBorder="1" applyAlignment="1" applyProtection="1">
      <alignment horizontal="left" vertical="center"/>
      <protection locked="0"/>
    </xf>
    <xf numFmtId="0" fontId="3" fillId="3" borderId="0" xfId="0" applyFont="1" applyFill="1" applyAlignment="1" applyProtection="1">
      <alignment horizontal="left" vertical="center"/>
      <protection locked="0"/>
    </xf>
    <xf numFmtId="0" fontId="3" fillId="3" borderId="5" xfId="0" applyFont="1" applyFill="1" applyBorder="1" applyAlignment="1" applyProtection="1">
      <alignment horizontal="left" vertical="center"/>
      <protection locked="0"/>
    </xf>
    <xf numFmtId="4" fontId="26" fillId="2" borderId="6" xfId="0" applyNumberFormat="1" applyFont="1" applyFill="1" applyBorder="1" applyAlignment="1">
      <alignment horizontal="left"/>
    </xf>
    <xf numFmtId="4" fontId="38" fillId="2" borderId="6" xfId="0" applyNumberFormat="1" applyFont="1" applyFill="1" applyBorder="1" applyAlignment="1" applyProtection="1">
      <alignment horizontal="right"/>
      <protection locked="0"/>
    </xf>
    <xf numFmtId="4" fontId="38" fillId="2" borderId="45" xfId="0" applyNumberFormat="1" applyFont="1" applyFill="1" applyBorder="1" applyAlignment="1" applyProtection="1">
      <alignment horizontal="right"/>
      <protection locked="0"/>
    </xf>
    <xf numFmtId="4" fontId="26" fillId="4" borderId="39" xfId="0" applyNumberFormat="1" applyFont="1" applyFill="1" applyBorder="1" applyAlignment="1">
      <alignment horizontal="left"/>
    </xf>
    <xf numFmtId="4" fontId="26" fillId="4" borderId="40" xfId="0" applyNumberFormat="1" applyFont="1" applyFill="1" applyBorder="1" applyAlignment="1">
      <alignment horizontal="left"/>
    </xf>
    <xf numFmtId="0" fontId="22" fillId="0" borderId="23" xfId="0" applyFont="1" applyBorder="1" applyAlignment="1" applyProtection="1">
      <alignment horizontal="left" vertical="top" wrapText="1"/>
      <protection locked="0"/>
    </xf>
    <xf numFmtId="0" fontId="22" fillId="0" borderId="37" xfId="0" applyFont="1" applyBorder="1" applyAlignment="1" applyProtection="1">
      <alignment horizontal="left" vertical="top" wrapText="1"/>
      <protection locked="0"/>
    </xf>
    <xf numFmtId="0" fontId="22" fillId="0" borderId="38" xfId="0" applyFont="1"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22" fillId="0" borderId="13" xfId="0" applyFont="1" applyBorder="1" applyAlignment="1" applyProtection="1">
      <alignment horizontal="left" vertical="top" wrapText="1"/>
      <protection locked="0"/>
    </xf>
    <xf numFmtId="0" fontId="22" fillId="0" borderId="24"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8" fillId="2" borderId="4" xfId="0" applyFont="1" applyFill="1" applyBorder="1" applyAlignment="1">
      <alignment horizontal="center" wrapText="1"/>
    </xf>
    <xf numFmtId="0" fontId="28" fillId="2" borderId="0" xfId="0" applyFont="1" applyFill="1" applyAlignment="1">
      <alignment horizontal="center" wrapText="1"/>
    </xf>
    <xf numFmtId="0" fontId="28" fillId="2" borderId="5" xfId="0" applyFont="1" applyFill="1" applyBorder="1" applyAlignment="1">
      <alignment horizontal="center" wrapText="1"/>
    </xf>
    <xf numFmtId="0" fontId="3" fillId="3" borderId="18"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41" fillId="3" borderId="25" xfId="0" applyFont="1" applyFill="1" applyBorder="1" applyAlignment="1">
      <alignment horizontal="left" vertical="center" wrapText="1"/>
    </xf>
    <xf numFmtId="0" fontId="41" fillId="3" borderId="35" xfId="0" applyFont="1" applyFill="1" applyBorder="1" applyAlignment="1">
      <alignment horizontal="left" vertical="center" wrapText="1"/>
    </xf>
    <xf numFmtId="0" fontId="36" fillId="8" borderId="54" xfId="0" applyFont="1" applyFill="1" applyBorder="1" applyAlignment="1">
      <alignment horizontal="center" vertical="center" textRotation="65"/>
    </xf>
    <xf numFmtId="0" fontId="36" fillId="8" borderId="55" xfId="0" applyFont="1" applyFill="1" applyBorder="1" applyAlignment="1">
      <alignment horizontal="center" vertical="center" textRotation="65"/>
    </xf>
    <xf numFmtId="0" fontId="36" fillId="8" borderId="56" xfId="0" applyFont="1" applyFill="1" applyBorder="1" applyAlignment="1">
      <alignment horizontal="center" vertical="center" textRotation="65"/>
    </xf>
    <xf numFmtId="0" fontId="26" fillId="2" borderId="25" xfId="0" applyFont="1" applyFill="1" applyBorder="1"/>
    <xf numFmtId="0" fontId="35" fillId="5" borderId="63" xfId="0" applyFont="1" applyFill="1" applyBorder="1" applyAlignment="1">
      <alignment horizontal="left" vertical="center" wrapText="1"/>
    </xf>
    <xf numFmtId="0" fontId="35" fillId="5" borderId="14" xfId="0" applyFont="1" applyFill="1" applyBorder="1" applyAlignment="1">
      <alignment horizontal="left" vertical="center" wrapText="1"/>
    </xf>
    <xf numFmtId="0" fontId="35" fillId="5" borderId="64" xfId="0" applyFont="1" applyFill="1" applyBorder="1" applyAlignment="1" applyProtection="1">
      <alignment horizontal="center" vertical="center" wrapText="1"/>
      <protection locked="0"/>
    </xf>
    <xf numFmtId="0" fontId="35" fillId="5" borderId="15" xfId="0" applyFont="1" applyFill="1" applyBorder="1" applyAlignment="1" applyProtection="1">
      <alignment horizontal="center" vertical="center" wrapText="1"/>
      <protection locked="0"/>
    </xf>
    <xf numFmtId="0" fontId="34" fillId="8" borderId="39" xfId="0" applyFont="1" applyFill="1" applyBorder="1" applyAlignment="1">
      <alignment horizontal="center" vertical="center" wrapText="1"/>
    </xf>
    <xf numFmtId="0" fontId="34" fillId="8" borderId="40" xfId="0" applyFont="1" applyFill="1" applyBorder="1" applyAlignment="1">
      <alignment horizontal="center" vertical="center" wrapText="1"/>
    </xf>
    <xf numFmtId="0" fontId="34" fillId="8" borderId="41" xfId="0" applyFont="1" applyFill="1" applyBorder="1" applyAlignment="1">
      <alignment horizontal="center" vertical="center" wrapText="1"/>
    </xf>
    <xf numFmtId="0" fontId="8" fillId="5" borderId="33" xfId="0" applyFont="1" applyFill="1" applyBorder="1" applyAlignment="1" applyProtection="1">
      <alignment horizontal="left" vertical="center" wrapText="1"/>
      <protection locked="0"/>
    </xf>
    <xf numFmtId="0" fontId="35" fillId="5" borderId="2" xfId="0" applyFont="1" applyFill="1" applyBorder="1" applyAlignment="1" applyProtection="1">
      <alignment horizontal="left" vertical="center" wrapText="1"/>
      <protection locked="0"/>
    </xf>
    <xf numFmtId="0" fontId="35" fillId="5" borderId="36" xfId="0" applyFont="1" applyFill="1" applyBorder="1" applyAlignment="1" applyProtection="1">
      <alignment horizontal="left" vertical="center" wrapText="1"/>
      <protection locked="0"/>
    </xf>
    <xf numFmtId="0" fontId="26" fillId="2" borderId="6" xfId="0" applyFont="1" applyFill="1" applyBorder="1"/>
    <xf numFmtId="0" fontId="8" fillId="0" borderId="28" xfId="0" applyFont="1" applyBorder="1" applyAlignment="1">
      <alignment horizontal="left" vertical="center" wrapText="1"/>
    </xf>
    <xf numFmtId="0" fontId="35" fillId="0" borderId="16" xfId="0" applyFont="1" applyBorder="1" applyAlignment="1">
      <alignment horizontal="left" vertical="center" wrapText="1"/>
    </xf>
    <xf numFmtId="0" fontId="35" fillId="0" borderId="29" xfId="0" applyFont="1" applyBorder="1" applyAlignment="1">
      <alignment horizontal="left" vertical="center" wrapText="1"/>
    </xf>
    <xf numFmtId="0" fontId="8" fillId="5" borderId="28" xfId="0" applyFont="1" applyFill="1" applyBorder="1" applyAlignment="1">
      <alignment horizontal="left" vertical="center"/>
    </xf>
    <xf numFmtId="0" fontId="35" fillId="5" borderId="16" xfId="0" applyFont="1" applyFill="1" applyBorder="1" applyAlignment="1">
      <alignment horizontal="left" vertical="center"/>
    </xf>
    <xf numFmtId="0" fontId="35" fillId="5" borderId="29" xfId="0" applyFont="1" applyFill="1" applyBorder="1" applyAlignment="1">
      <alignment horizontal="left" vertical="center"/>
    </xf>
    <xf numFmtId="43" fontId="8" fillId="5" borderId="28" xfId="1" applyFont="1" applyFill="1" applyBorder="1" applyAlignment="1" applyProtection="1">
      <alignment horizontal="right" vertical="center" wrapText="1"/>
    </xf>
    <xf numFmtId="43" fontId="8" fillId="5" borderId="29" xfId="1" applyFont="1" applyFill="1" applyBorder="1" applyAlignment="1" applyProtection="1">
      <alignment horizontal="right" vertical="center" wrapText="1"/>
    </xf>
    <xf numFmtId="43" fontId="8" fillId="5" borderId="20" xfId="3" applyFont="1" applyFill="1" applyBorder="1" applyAlignment="1" applyProtection="1">
      <alignment horizontal="right" vertical="center" wrapText="1"/>
    </xf>
    <xf numFmtId="43" fontId="25" fillId="2" borderId="20" xfId="1" applyFont="1" applyFill="1" applyBorder="1" applyAlignment="1" applyProtection="1">
      <alignment vertical="center"/>
    </xf>
    <xf numFmtId="43" fontId="25" fillId="2" borderId="35" xfId="1" applyFont="1" applyFill="1" applyBorder="1" applyAlignment="1" applyProtection="1">
      <alignment vertical="center"/>
    </xf>
    <xf numFmtId="43" fontId="8" fillId="2" borderId="20" xfId="1" applyFont="1" applyFill="1" applyBorder="1" applyAlignment="1" applyProtection="1">
      <alignment horizontal="right" vertical="center" wrapText="1"/>
    </xf>
    <xf numFmtId="43" fontId="8" fillId="2" borderId="25" xfId="1" applyFont="1" applyFill="1" applyBorder="1" applyAlignment="1" applyProtection="1">
      <alignment horizontal="right" vertical="center" wrapText="1"/>
    </xf>
    <xf numFmtId="0" fontId="9" fillId="6" borderId="20" xfId="0" applyFont="1" applyFill="1" applyBorder="1" applyAlignment="1">
      <alignment horizontal="left" vertical="center" wrapText="1"/>
    </xf>
    <xf numFmtId="0" fontId="9" fillId="6" borderId="25" xfId="0" applyFont="1" applyFill="1" applyBorder="1" applyAlignment="1">
      <alignment horizontal="left" vertical="center" wrapText="1"/>
    </xf>
    <xf numFmtId="0" fontId="9" fillId="6" borderId="31" xfId="0" applyFont="1" applyFill="1" applyBorder="1" applyAlignment="1">
      <alignment horizontal="left" vertical="center" wrapText="1"/>
    </xf>
    <xf numFmtId="0" fontId="9" fillId="6" borderId="28" xfId="0" applyFont="1" applyFill="1" applyBorder="1" applyAlignment="1">
      <alignment horizontal="left" vertical="center" wrapText="1"/>
    </xf>
    <xf numFmtId="0" fontId="9" fillId="6" borderId="16" xfId="0" applyFont="1" applyFill="1" applyBorder="1" applyAlignment="1">
      <alignment horizontal="left" vertical="center" wrapText="1"/>
    </xf>
    <xf numFmtId="0" fontId="9" fillId="6" borderId="17" xfId="0" applyFont="1" applyFill="1" applyBorder="1" applyAlignment="1">
      <alignment horizontal="left" vertical="center" wrapText="1"/>
    </xf>
    <xf numFmtId="43" fontId="24" fillId="2" borderId="20" xfId="3" applyFont="1" applyFill="1" applyBorder="1" applyAlignment="1" applyProtection="1">
      <alignment vertical="center"/>
    </xf>
    <xf numFmtId="43" fontId="24" fillId="2" borderId="35" xfId="3" applyFont="1" applyFill="1" applyBorder="1" applyAlignment="1" applyProtection="1">
      <alignment vertical="center"/>
    </xf>
    <xf numFmtId="4" fontId="8" fillId="5" borderId="11" xfId="0" applyNumberFormat="1" applyFont="1" applyFill="1" applyBorder="1" applyAlignment="1">
      <alignment horizontal="right" vertical="center"/>
    </xf>
    <xf numFmtId="4" fontId="8" fillId="5" borderId="45" xfId="0" applyNumberFormat="1" applyFont="1" applyFill="1" applyBorder="1" applyAlignment="1">
      <alignment horizontal="right" vertical="center"/>
    </xf>
    <xf numFmtId="0" fontId="17" fillId="2" borderId="1"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6" fillId="2" borderId="2" xfId="0" applyFont="1" applyFill="1" applyBorder="1" applyAlignment="1">
      <alignment horizontal="left" vertical="center"/>
    </xf>
    <xf numFmtId="0" fontId="17" fillId="2" borderId="33" xfId="0" applyFont="1" applyFill="1" applyBorder="1" applyAlignment="1">
      <alignment horizontal="left" vertical="center" wrapText="1"/>
    </xf>
    <xf numFmtId="0" fontId="16" fillId="2" borderId="36" xfId="0" applyFont="1" applyFill="1" applyBorder="1" applyAlignment="1">
      <alignment horizontal="left" vertical="center"/>
    </xf>
    <xf numFmtId="0" fontId="16" fillId="2" borderId="2" xfId="0" applyFont="1" applyFill="1" applyBorder="1" applyAlignment="1" applyProtection="1">
      <alignment horizontal="left" vertical="center"/>
      <protection locked="0"/>
    </xf>
    <xf numFmtId="0" fontId="16" fillId="2" borderId="3" xfId="0" applyFont="1" applyFill="1" applyBorder="1" applyAlignment="1" applyProtection="1">
      <alignment horizontal="left" vertical="center"/>
      <protection locked="0"/>
    </xf>
    <xf numFmtId="0" fontId="4" fillId="3" borderId="42" xfId="0" applyFont="1" applyFill="1" applyBorder="1" applyAlignment="1">
      <alignment horizontal="center" vertical="center"/>
    </xf>
    <xf numFmtId="0" fontId="18" fillId="3" borderId="44" xfId="0" applyFont="1" applyFill="1" applyBorder="1" applyAlignment="1">
      <alignment horizontal="center" vertical="center"/>
    </xf>
    <xf numFmtId="43" fontId="8" fillId="5" borderId="16" xfId="1" applyFont="1" applyFill="1" applyBorder="1" applyAlignment="1" applyProtection="1">
      <alignment horizontal="right" vertical="center" wrapText="1"/>
    </xf>
    <xf numFmtId="4" fontId="8" fillId="5" borderId="28" xfId="0" applyNumberFormat="1" applyFont="1" applyFill="1" applyBorder="1" applyAlignment="1">
      <alignment horizontal="right" vertical="center"/>
    </xf>
    <xf numFmtId="4" fontId="8" fillId="5" borderId="17" xfId="0" applyNumberFormat="1" applyFont="1" applyFill="1" applyBorder="1" applyAlignment="1">
      <alignment horizontal="right" vertical="center"/>
    </xf>
    <xf numFmtId="0" fontId="3" fillId="6" borderId="11" xfId="0" applyFont="1" applyFill="1" applyBorder="1" applyAlignment="1">
      <alignment horizontal="left" vertical="center" wrapText="1"/>
    </xf>
    <xf numFmtId="0" fontId="36" fillId="6" borderId="6" xfId="0" applyFont="1" applyFill="1" applyBorder="1" applyAlignment="1">
      <alignment horizontal="left" vertical="center" wrapText="1"/>
    </xf>
    <xf numFmtId="0" fontId="36" fillId="6" borderId="10" xfId="0" applyFont="1" applyFill="1" applyBorder="1" applyAlignment="1">
      <alignment horizontal="left" vertical="center" wrapText="1"/>
    </xf>
    <xf numFmtId="0" fontId="36" fillId="6" borderId="6" xfId="0" applyFont="1" applyFill="1" applyBorder="1" applyAlignment="1">
      <alignment horizontal="left" vertical="center"/>
    </xf>
    <xf numFmtId="0" fontId="36" fillId="6" borderId="10" xfId="0" applyFont="1" applyFill="1" applyBorder="1" applyAlignment="1">
      <alignment horizontal="left" vertical="center"/>
    </xf>
    <xf numFmtId="0" fontId="4" fillId="6" borderId="11" xfId="0" applyFont="1" applyFill="1" applyBorder="1" applyAlignment="1">
      <alignment horizontal="center" vertical="center"/>
    </xf>
    <xf numFmtId="0" fontId="36" fillId="6" borderId="10" xfId="0" applyFont="1" applyFill="1" applyBorder="1" applyAlignment="1">
      <alignment horizontal="center" vertical="center"/>
    </xf>
    <xf numFmtId="0" fontId="4" fillId="6" borderId="42" xfId="0" applyFont="1" applyFill="1" applyBorder="1" applyAlignment="1">
      <alignment horizontal="center" vertical="center"/>
    </xf>
    <xf numFmtId="0" fontId="36" fillId="6" borderId="44" xfId="0" applyFont="1" applyFill="1" applyBorder="1" applyAlignment="1">
      <alignment horizontal="center" vertical="center"/>
    </xf>
    <xf numFmtId="0" fontId="8" fillId="5" borderId="48" xfId="0" applyFont="1" applyFill="1" applyBorder="1" applyAlignment="1">
      <alignment horizontal="left" vertical="center" wrapText="1"/>
    </xf>
    <xf numFmtId="0" fontId="35" fillId="5" borderId="37" xfId="0" applyFont="1" applyFill="1" applyBorder="1" applyAlignment="1">
      <alignment horizontal="left" vertical="center" wrapText="1"/>
    </xf>
    <xf numFmtId="0" fontId="35" fillId="5" borderId="38" xfId="0" applyFont="1" applyFill="1" applyBorder="1" applyAlignment="1">
      <alignment horizontal="left" vertical="center" wrapText="1"/>
    </xf>
    <xf numFmtId="43" fontId="8" fillId="2" borderId="11" xfId="1" applyFont="1" applyFill="1" applyBorder="1" applyAlignment="1" applyProtection="1">
      <alignment horizontal="right" vertical="center" wrapText="1"/>
    </xf>
    <xf numFmtId="43" fontId="8" fillId="2" borderId="6" xfId="1" applyFont="1" applyFill="1" applyBorder="1" applyAlignment="1" applyProtection="1">
      <alignment horizontal="right" vertical="center" wrapText="1"/>
    </xf>
    <xf numFmtId="0" fontId="29" fillId="2" borderId="1" xfId="0" applyFont="1" applyFill="1" applyBorder="1" applyAlignment="1">
      <alignment horizontal="center" vertical="center"/>
    </xf>
    <xf numFmtId="0" fontId="29" fillId="2" borderId="2" xfId="0" applyFont="1" applyFill="1" applyBorder="1" applyAlignment="1">
      <alignment horizontal="center" vertical="center"/>
    </xf>
    <xf numFmtId="0" fontId="29" fillId="2" borderId="3" xfId="0" applyFont="1" applyFill="1" applyBorder="1" applyAlignment="1">
      <alignment horizontal="center" vertical="center"/>
    </xf>
    <xf numFmtId="166" fontId="26" fillId="6" borderId="40" xfId="0" applyNumberFormat="1" applyFont="1" applyFill="1" applyBorder="1" applyAlignment="1">
      <alignment horizontal="right"/>
    </xf>
    <xf numFmtId="166" fontId="26" fillId="6" borderId="41" xfId="0" applyNumberFormat="1" applyFont="1" applyFill="1" applyBorder="1" applyAlignment="1">
      <alignment horizontal="right"/>
    </xf>
    <xf numFmtId="0" fontId="13" fillId="2" borderId="23" xfId="0" applyFont="1" applyFill="1" applyBorder="1" applyAlignment="1" applyProtection="1">
      <alignment horizontal="left" vertical="top" wrapText="1"/>
      <protection locked="0"/>
    </xf>
    <xf numFmtId="0" fontId="13" fillId="2" borderId="37" xfId="0" applyFont="1" applyFill="1" applyBorder="1" applyAlignment="1" applyProtection="1">
      <alignment horizontal="left" vertical="top" wrapText="1"/>
      <protection locked="0"/>
    </xf>
    <xf numFmtId="0" fontId="13" fillId="2" borderId="49" xfId="0" applyFont="1" applyFill="1" applyBorder="1" applyAlignment="1" applyProtection="1">
      <alignment horizontal="left" vertical="top" wrapText="1"/>
      <protection locked="0"/>
    </xf>
    <xf numFmtId="0" fontId="13" fillId="2" borderId="4" xfId="0" applyFont="1" applyFill="1" applyBorder="1" applyAlignment="1" applyProtection="1">
      <alignment horizontal="left" vertical="top" wrapText="1"/>
      <protection locked="0"/>
    </xf>
    <xf numFmtId="0" fontId="13" fillId="2" borderId="0" xfId="0" applyFont="1" applyFill="1" applyAlignment="1" applyProtection="1">
      <alignment horizontal="left" vertical="top" wrapText="1"/>
      <protection locked="0"/>
    </xf>
    <xf numFmtId="0" fontId="13" fillId="2" borderId="5" xfId="0" applyFont="1" applyFill="1" applyBorder="1" applyAlignment="1" applyProtection="1">
      <alignment horizontal="left" vertical="top" wrapText="1"/>
      <protection locked="0"/>
    </xf>
    <xf numFmtId="0" fontId="13" fillId="2" borderId="1" xfId="0" applyFont="1" applyFill="1" applyBorder="1" applyAlignment="1" applyProtection="1">
      <alignment horizontal="left" vertical="top" wrapText="1"/>
      <protection locked="0"/>
    </xf>
    <xf numFmtId="0" fontId="13" fillId="2" borderId="2" xfId="0" applyFont="1" applyFill="1" applyBorder="1" applyAlignment="1" applyProtection="1">
      <alignment horizontal="left" vertical="top" wrapText="1"/>
      <protection locked="0"/>
    </xf>
    <xf numFmtId="0" fontId="13" fillId="2" borderId="3" xfId="0" applyFont="1" applyFill="1" applyBorder="1" applyAlignment="1" applyProtection="1">
      <alignment horizontal="left" vertical="top" wrapText="1"/>
      <protection locked="0"/>
    </xf>
    <xf numFmtId="0" fontId="28" fillId="5" borderId="4" xfId="0" applyFont="1" applyFill="1" applyBorder="1" applyAlignment="1">
      <alignment horizontal="center" wrapText="1"/>
    </xf>
    <xf numFmtId="0" fontId="28" fillId="5" borderId="0" xfId="0" applyFont="1" applyFill="1" applyAlignment="1">
      <alignment horizontal="center" wrapText="1"/>
    </xf>
    <xf numFmtId="0" fontId="28" fillId="5" borderId="5" xfId="0" applyFont="1" applyFill="1" applyBorder="1" applyAlignment="1">
      <alignment horizontal="center" wrapText="1"/>
    </xf>
    <xf numFmtId="0" fontId="4" fillId="3" borderId="50" xfId="0" applyFont="1" applyFill="1" applyBorder="1" applyAlignment="1">
      <alignment horizontal="center" vertical="center"/>
    </xf>
    <xf numFmtId="0" fontId="4" fillId="3" borderId="43" xfId="0" applyFont="1" applyFill="1" applyBorder="1" applyAlignment="1">
      <alignment horizontal="center" vertical="center"/>
    </xf>
    <xf numFmtId="0" fontId="4" fillId="3" borderId="46" xfId="0" applyFont="1" applyFill="1" applyBorder="1" applyAlignment="1">
      <alignment horizontal="center" vertical="center"/>
    </xf>
    <xf numFmtId="0" fontId="31" fillId="6" borderId="39" xfId="0" applyFont="1" applyFill="1" applyBorder="1" applyAlignment="1">
      <alignment horizontal="left"/>
    </xf>
    <xf numFmtId="0" fontId="31" fillId="6" borderId="40" xfId="0" applyFont="1" applyFill="1" applyBorder="1" applyAlignment="1">
      <alignment horizontal="left"/>
    </xf>
    <xf numFmtId="4" fontId="9" fillId="2" borderId="11" xfId="0" applyNumberFormat="1" applyFont="1" applyFill="1" applyBorder="1" applyAlignment="1">
      <alignment horizontal="right" vertical="center"/>
    </xf>
    <xf numFmtId="4" fontId="9" fillId="2" borderId="45" xfId="0" applyNumberFormat="1" applyFont="1" applyFill="1" applyBorder="1" applyAlignment="1">
      <alignment horizontal="right" vertical="center"/>
    </xf>
    <xf numFmtId="0" fontId="9" fillId="2" borderId="20" xfId="0" applyFont="1" applyFill="1" applyBorder="1" applyAlignment="1" applyProtection="1">
      <alignment horizontal="center" vertical="center" wrapText="1"/>
      <protection locked="0"/>
    </xf>
    <xf numFmtId="0" fontId="9" fillId="2" borderId="25" xfId="0" applyFont="1" applyFill="1" applyBorder="1" applyAlignment="1" applyProtection="1">
      <alignment horizontal="center" vertical="center" wrapText="1"/>
      <protection locked="0"/>
    </xf>
    <xf numFmtId="0" fontId="9" fillId="2" borderId="35" xfId="0" applyFont="1" applyFill="1" applyBorder="1" applyAlignment="1" applyProtection="1">
      <alignment horizontal="center" vertical="center" wrapText="1"/>
      <protection locked="0"/>
    </xf>
    <xf numFmtId="0" fontId="16" fillId="0" borderId="6" xfId="0" applyFont="1" applyBorder="1" applyAlignment="1">
      <alignment horizontal="left" vertical="center" wrapText="1"/>
    </xf>
    <xf numFmtId="0" fontId="16" fillId="0" borderId="10" xfId="0" applyFont="1" applyBorder="1" applyAlignment="1">
      <alignment horizontal="left" vertical="center" wrapText="1"/>
    </xf>
    <xf numFmtId="0" fontId="16" fillId="2" borderId="6" xfId="0" applyFont="1" applyFill="1" applyBorder="1" applyAlignment="1">
      <alignment horizontal="left" vertical="center"/>
    </xf>
    <xf numFmtId="0" fontId="16" fillId="2" borderId="10" xfId="0" applyFont="1" applyFill="1" applyBorder="1" applyAlignment="1">
      <alignment horizontal="left" vertical="center"/>
    </xf>
    <xf numFmtId="0" fontId="8" fillId="2" borderId="11"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10" xfId="0" applyFont="1" applyFill="1" applyBorder="1" applyAlignment="1">
      <alignment horizontal="left" vertical="center" wrapText="1"/>
    </xf>
    <xf numFmtId="4" fontId="3" fillId="6" borderId="11" xfId="0" applyNumberFormat="1" applyFont="1" applyFill="1" applyBorder="1" applyAlignment="1">
      <alignment horizontal="right" vertical="center"/>
    </xf>
    <xf numFmtId="4" fontId="3" fillId="6" borderId="45" xfId="0" applyNumberFormat="1" applyFont="1" applyFill="1" applyBorder="1" applyAlignment="1">
      <alignment horizontal="right" vertical="center"/>
    </xf>
    <xf numFmtId="0" fontId="9" fillId="3" borderId="43" xfId="0" applyFont="1" applyFill="1" applyBorder="1" applyAlignment="1">
      <alignment horizontal="left" vertical="center" wrapText="1"/>
    </xf>
    <xf numFmtId="0" fontId="9" fillId="3" borderId="44" xfId="0" applyFont="1" applyFill="1" applyBorder="1" applyAlignment="1">
      <alignment horizontal="left" vertical="center" wrapText="1"/>
    </xf>
    <xf numFmtId="43" fontId="41" fillId="2" borderId="20" xfId="1" applyFont="1" applyFill="1" applyBorder="1" applyAlignment="1" applyProtection="1">
      <alignment horizontal="center" vertical="center"/>
      <protection locked="0"/>
    </xf>
    <xf numFmtId="43" fontId="41" fillId="2" borderId="35" xfId="1" applyFont="1" applyFill="1" applyBorder="1" applyAlignment="1" applyProtection="1">
      <alignment horizontal="center" vertical="center"/>
      <protection locked="0"/>
    </xf>
    <xf numFmtId="4" fontId="9" fillId="2" borderId="20" xfId="0" applyNumberFormat="1" applyFont="1" applyFill="1" applyBorder="1" applyAlignment="1" applyProtection="1">
      <alignment horizontal="center" vertical="center"/>
      <protection locked="0"/>
    </xf>
    <xf numFmtId="4" fontId="9" fillId="2" borderId="31" xfId="0" applyNumberFormat="1" applyFont="1" applyFill="1" applyBorder="1" applyAlignment="1" applyProtection="1">
      <alignment horizontal="center" vertical="center"/>
      <protection locked="0"/>
    </xf>
    <xf numFmtId="0" fontId="9" fillId="2" borderId="20" xfId="0" applyFont="1" applyFill="1" applyBorder="1" applyAlignment="1" applyProtection="1">
      <alignment horizontal="center" vertical="center"/>
      <protection locked="0"/>
    </xf>
    <xf numFmtId="0" fontId="9" fillId="2" borderId="2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8" fillId="5" borderId="28" xfId="0" applyFont="1" applyFill="1" applyBorder="1" applyAlignment="1">
      <alignment horizontal="left" vertical="center" wrapText="1"/>
    </xf>
    <xf numFmtId="0" fontId="35" fillId="5" borderId="16" xfId="0" applyFont="1" applyFill="1" applyBorder="1" applyAlignment="1">
      <alignment horizontal="left" vertical="center" wrapText="1"/>
    </xf>
    <xf numFmtId="0" fontId="35" fillId="5" borderId="29"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35" xfId="0" applyFont="1" applyFill="1" applyBorder="1" applyAlignment="1">
      <alignment horizontal="left" vertical="center" wrapText="1"/>
    </xf>
    <xf numFmtId="0" fontId="9" fillId="6" borderId="11" xfId="0" applyFont="1" applyFill="1" applyBorder="1" applyAlignment="1">
      <alignment horizontal="left" vertical="center" wrapText="1"/>
    </xf>
    <xf numFmtId="0" fontId="9" fillId="6" borderId="6" xfId="0" applyFont="1" applyFill="1" applyBorder="1" applyAlignment="1">
      <alignment horizontal="left" vertical="center" wrapText="1"/>
    </xf>
    <xf numFmtId="0" fontId="9" fillId="6" borderId="10" xfId="0" applyFont="1" applyFill="1" applyBorder="1" applyAlignment="1">
      <alignment horizontal="left" vertical="center" wrapText="1"/>
    </xf>
    <xf numFmtId="43" fontId="24" fillId="2" borderId="20" xfId="1" applyFont="1" applyFill="1" applyBorder="1" applyAlignment="1" applyProtection="1">
      <alignment vertical="center"/>
    </xf>
    <xf numFmtId="43" fontId="24" fillId="2" borderId="35" xfId="1" applyFont="1" applyFill="1" applyBorder="1" applyAlignment="1" applyProtection="1">
      <alignment vertical="center"/>
    </xf>
    <xf numFmtId="0" fontId="9" fillId="2" borderId="0" xfId="0" applyFont="1" applyFill="1" applyAlignment="1">
      <alignment horizontal="center"/>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5" fillId="2" borderId="0" xfId="0" applyFont="1" applyFill="1" applyAlignment="1">
      <alignment horizontal="center"/>
    </xf>
    <xf numFmtId="0" fontId="5" fillId="2" borderId="5" xfId="0" applyFont="1" applyFill="1" applyBorder="1" applyAlignment="1">
      <alignment horizontal="center"/>
    </xf>
  </cellXfs>
  <cellStyles count="5">
    <cellStyle name="Comma" xfId="1" builtinId="3"/>
    <cellStyle name="Comma 2" xfId="3" xr:uid="{00000000-0005-0000-0000-000001000000}"/>
    <cellStyle name="Currency 2" xfId="2" xr:uid="{00000000-0005-0000-0000-000002000000}"/>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276225</xdr:colOff>
      <xdr:row>23</xdr:row>
      <xdr:rowOff>0</xdr:rowOff>
    </xdr:from>
    <xdr:to>
      <xdr:col>21</xdr:col>
      <xdr:colOff>257175</xdr:colOff>
      <xdr:row>23</xdr:row>
      <xdr:rowOff>0</xdr:rowOff>
    </xdr:to>
    <xdr:pic>
      <xdr:nvPicPr>
        <xdr:cNvPr id="2" name="Object 1">
          <a:extLst>
            <a:ext uri="{FF2B5EF4-FFF2-40B4-BE49-F238E27FC236}">
              <a16:creationId xmlns:a16="http://schemas.microsoft.com/office/drawing/2014/main" id="{00000000-0008-0000-0000-0000020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752475" y="5943600"/>
          <a:ext cx="6753225"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0</xdr:colOff>
      <xdr:row>1</xdr:row>
      <xdr:rowOff>10036</xdr:rowOff>
    </xdr:from>
    <xdr:to>
      <xdr:col>19</xdr:col>
      <xdr:colOff>396345</xdr:colOff>
      <xdr:row>17</xdr:row>
      <xdr:rowOff>134620</xdr:rowOff>
    </xdr:to>
    <xdr:pic>
      <xdr:nvPicPr>
        <xdr:cNvPr id="4" name="Picture 3">
          <a:extLst>
            <a:ext uri="{FF2B5EF4-FFF2-40B4-BE49-F238E27FC236}">
              <a16:creationId xmlns:a16="http://schemas.microsoft.com/office/drawing/2014/main" id="{A3944BD0-C8A2-75E1-D866-528E51BE5DD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851"/>
        <a:stretch/>
      </xdr:blipFill>
      <xdr:spPr>
        <a:xfrm>
          <a:off x="0" y="369869"/>
          <a:ext cx="7152321" cy="50487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15</xdr:row>
      <xdr:rowOff>0</xdr:rowOff>
    </xdr:from>
    <xdr:to>
      <xdr:col>20</xdr:col>
      <xdr:colOff>257175</xdr:colOff>
      <xdr:row>15</xdr:row>
      <xdr:rowOff>0</xdr:rowOff>
    </xdr:to>
    <xdr:pic>
      <xdr:nvPicPr>
        <xdr:cNvPr id="3073" name="Object 1">
          <a:extLst>
            <a:ext uri="{FF2B5EF4-FFF2-40B4-BE49-F238E27FC236}">
              <a16:creationId xmlns:a16="http://schemas.microsoft.com/office/drawing/2014/main" id="{00000000-0008-0000-0300-0000010C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381000" y="6781800"/>
          <a:ext cx="716280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30"/>
  <sheetViews>
    <sheetView showGridLines="0" tabSelected="1" zoomScale="90" zoomScaleNormal="90" workbookViewId="0">
      <selection activeCell="AC15" sqref="AC15"/>
    </sheetView>
  </sheetViews>
  <sheetFormatPr defaultColWidth="4.7109375" defaultRowHeight="12.75" x14ac:dyDescent="0.2"/>
  <cols>
    <col min="1" max="1" width="2.7109375" style="1" customWidth="1"/>
    <col min="2" max="2" width="6.7109375" style="2" customWidth="1"/>
    <col min="3" max="3" width="5.5703125" style="2" customWidth="1"/>
    <col min="4" max="4" width="8" style="2" customWidth="1"/>
    <col min="5" max="5" width="5.5703125" style="2" customWidth="1"/>
    <col min="6" max="6" width="4" style="2" customWidth="1"/>
    <col min="7" max="7" width="5.5703125" style="2" customWidth="1"/>
    <col min="8" max="8" width="2.28515625" style="2" customWidth="1"/>
    <col min="9" max="13" width="5.5703125" style="2" customWidth="1"/>
    <col min="14" max="14" width="6.5703125" style="2" customWidth="1"/>
    <col min="15" max="15" width="2.28515625" style="2" customWidth="1"/>
    <col min="16" max="16" width="8.140625" style="2" customWidth="1"/>
    <col min="17" max="19" width="5.5703125" style="2" customWidth="1"/>
    <col min="20" max="20" width="9.140625" style="2" customWidth="1"/>
    <col min="21" max="21" width="2.28515625" style="2" customWidth="1"/>
    <col min="22" max="22" width="0.28515625" style="2" customWidth="1"/>
    <col min="23" max="23" width="2.42578125" style="1" customWidth="1"/>
    <col min="24" max="38" width="9.28515625" style="1" customWidth="1"/>
    <col min="39" max="250" width="9.28515625" style="2" customWidth="1"/>
    <col min="251" max="251" width="5.5703125" style="2" customWidth="1"/>
    <col min="252" max="252" width="3.42578125" style="2" customWidth="1"/>
    <col min="253" max="16384" width="4.7109375" style="2"/>
  </cols>
  <sheetData>
    <row r="1" spans="1:40" ht="28.5" customHeight="1" x14ac:dyDescent="0.2">
      <c r="A1" s="211" t="s">
        <v>154</v>
      </c>
      <c r="B1" s="212"/>
      <c r="C1" s="212"/>
      <c r="D1" s="212"/>
      <c r="E1" s="212"/>
      <c r="F1" s="212"/>
      <c r="G1" s="212"/>
      <c r="H1" s="212"/>
      <c r="I1" s="212"/>
      <c r="J1" s="212"/>
      <c r="K1" s="212"/>
      <c r="L1" s="212"/>
      <c r="M1" s="212"/>
      <c r="N1" s="212"/>
      <c r="O1" s="212"/>
      <c r="P1" s="212"/>
      <c r="Q1" s="212"/>
      <c r="R1" s="212"/>
      <c r="S1" s="212"/>
      <c r="T1" s="212"/>
      <c r="U1" s="212"/>
      <c r="V1" s="213"/>
      <c r="W1" s="41"/>
      <c r="AM1" s="1"/>
      <c r="AN1" s="1"/>
    </row>
    <row r="2" spans="1:40" s="1" customFormat="1" ht="25.15" customHeight="1" x14ac:dyDescent="0.2">
      <c r="A2" s="7"/>
      <c r="B2" s="37"/>
      <c r="C2" s="37"/>
      <c r="D2" s="37"/>
      <c r="E2" s="37"/>
      <c r="F2" s="37"/>
      <c r="G2" s="37"/>
      <c r="H2" s="37"/>
      <c r="I2" s="38"/>
      <c r="J2" s="39"/>
      <c r="K2" s="39"/>
      <c r="L2" s="39"/>
      <c r="M2" s="39"/>
      <c r="N2" s="39"/>
      <c r="O2" s="39"/>
      <c r="P2" s="39"/>
      <c r="Q2" s="39"/>
      <c r="R2" s="39"/>
      <c r="S2" s="39"/>
      <c r="T2" s="39"/>
      <c r="U2" s="39"/>
      <c r="V2" s="40"/>
    </row>
    <row r="3" spans="1:40" s="1" customFormat="1" ht="25.15" customHeight="1" x14ac:dyDescent="0.2">
      <c r="A3" s="7"/>
      <c r="B3" s="37"/>
      <c r="C3" s="37"/>
      <c r="D3" s="37"/>
      <c r="E3" s="37"/>
      <c r="F3" s="37"/>
      <c r="G3" s="37"/>
      <c r="H3" s="37"/>
      <c r="I3" s="38"/>
      <c r="J3" s="39"/>
      <c r="K3" s="39"/>
      <c r="L3" s="39"/>
      <c r="M3" s="39"/>
      <c r="N3" s="39"/>
      <c r="O3" s="39"/>
      <c r="P3" s="39"/>
      <c r="Q3" s="39"/>
      <c r="R3" s="39"/>
      <c r="S3" s="39"/>
      <c r="T3" s="39"/>
      <c r="U3" s="39"/>
      <c r="V3" s="40"/>
    </row>
    <row r="4" spans="1:40" s="1" customFormat="1" ht="25.15" customHeight="1" x14ac:dyDescent="0.2">
      <c r="A4" s="7"/>
      <c r="B4" s="37"/>
      <c r="C4" s="37"/>
      <c r="D4" s="37"/>
      <c r="E4" s="37"/>
      <c r="F4" s="37"/>
      <c r="G4" s="37"/>
      <c r="H4" s="37"/>
      <c r="I4" s="38"/>
      <c r="J4" s="39"/>
      <c r="K4" s="39"/>
      <c r="L4" s="39"/>
      <c r="M4" s="39"/>
      <c r="N4" s="39"/>
      <c r="O4" s="39"/>
      <c r="P4" s="39"/>
      <c r="Q4" s="39"/>
      <c r="R4" s="39"/>
      <c r="S4" s="39"/>
      <c r="T4" s="39"/>
      <c r="U4" s="39"/>
      <c r="V4" s="40"/>
    </row>
    <row r="5" spans="1:40" s="1" customFormat="1" ht="25.15" customHeight="1" x14ac:dyDescent="0.2">
      <c r="A5" s="7"/>
      <c r="B5" s="37"/>
      <c r="C5" s="37"/>
      <c r="D5" s="37"/>
      <c r="E5" s="37"/>
      <c r="F5" s="37"/>
      <c r="G5" s="37"/>
      <c r="H5" s="37"/>
      <c r="I5" s="38"/>
      <c r="J5" s="39"/>
      <c r="K5" s="39"/>
      <c r="L5" s="39"/>
      <c r="M5" s="39"/>
      <c r="N5" s="39"/>
      <c r="O5" s="39"/>
      <c r="P5" s="39"/>
      <c r="Q5" s="39"/>
      <c r="R5" s="39"/>
      <c r="S5" s="39"/>
      <c r="T5" s="39"/>
      <c r="U5" s="39"/>
      <c r="V5" s="40"/>
    </row>
    <row r="6" spans="1:40" s="1" customFormat="1" ht="25.15" customHeight="1" x14ac:dyDescent="0.2">
      <c r="A6" s="7"/>
      <c r="B6" s="37"/>
      <c r="C6" s="37"/>
      <c r="D6" s="37"/>
      <c r="E6" s="37"/>
      <c r="F6" s="37"/>
      <c r="G6" s="37"/>
      <c r="H6" s="37"/>
      <c r="I6" s="38"/>
      <c r="J6" s="39"/>
      <c r="K6" s="39"/>
      <c r="L6" s="39"/>
      <c r="M6" s="39"/>
      <c r="N6" s="39"/>
      <c r="O6" s="39"/>
      <c r="P6" s="39"/>
      <c r="Q6" s="39"/>
      <c r="R6" s="39"/>
      <c r="S6" s="39"/>
      <c r="T6" s="39"/>
      <c r="U6" s="39"/>
      <c r="V6" s="40"/>
    </row>
    <row r="7" spans="1:40" s="1" customFormat="1" ht="25.15" customHeight="1" x14ac:dyDescent="0.2">
      <c r="A7" s="7"/>
      <c r="B7" s="37"/>
      <c r="C7" s="37"/>
      <c r="D7" s="37"/>
      <c r="E7" s="37"/>
      <c r="F7" s="37"/>
      <c r="G7" s="37"/>
      <c r="H7" s="37"/>
      <c r="I7" s="38"/>
      <c r="J7" s="39"/>
      <c r="K7" s="39"/>
      <c r="L7" s="39"/>
      <c r="M7" s="39"/>
      <c r="N7" s="39"/>
      <c r="O7" s="39"/>
      <c r="P7" s="39"/>
      <c r="Q7" s="39"/>
      <c r="R7" s="39"/>
      <c r="S7" s="39"/>
      <c r="T7" s="39"/>
      <c r="U7" s="39"/>
      <c r="V7" s="40"/>
    </row>
    <row r="8" spans="1:40" s="1" customFormat="1" ht="35.25" customHeight="1" x14ac:dyDescent="0.2">
      <c r="A8" s="7"/>
      <c r="B8" s="37"/>
      <c r="C8" s="37"/>
      <c r="D8" s="37"/>
      <c r="E8" s="37"/>
      <c r="F8" s="37"/>
      <c r="G8" s="37"/>
      <c r="H8" s="37"/>
      <c r="I8" s="38"/>
      <c r="J8" s="39"/>
      <c r="K8" s="39"/>
      <c r="L8" s="39"/>
      <c r="M8" s="39"/>
      <c r="N8" s="39"/>
      <c r="O8" s="39"/>
      <c r="P8" s="39"/>
      <c r="Q8" s="39"/>
      <c r="R8" s="39"/>
      <c r="S8" s="39"/>
      <c r="T8" s="39"/>
      <c r="U8" s="39"/>
      <c r="V8" s="40"/>
    </row>
    <row r="9" spans="1:40" s="1" customFormat="1" ht="25.15" customHeight="1" x14ac:dyDescent="0.2">
      <c r="A9" s="7"/>
      <c r="B9" s="37"/>
      <c r="C9" s="37"/>
      <c r="D9" s="37"/>
      <c r="E9" s="37"/>
      <c r="F9" s="37"/>
      <c r="G9" s="37"/>
      <c r="H9" s="37"/>
      <c r="I9" s="38"/>
      <c r="J9" s="39"/>
      <c r="K9" s="39"/>
      <c r="L9" s="39"/>
      <c r="M9" s="39"/>
      <c r="N9" s="39"/>
      <c r="O9" s="39"/>
      <c r="P9" s="39"/>
      <c r="Q9" s="39"/>
      <c r="R9" s="39"/>
      <c r="S9" s="39"/>
      <c r="T9" s="39"/>
      <c r="U9" s="39"/>
      <c r="V9" s="40"/>
    </row>
    <row r="10" spans="1:40" s="1" customFormat="1" ht="25.15" customHeight="1" x14ac:dyDescent="0.2">
      <c r="A10" s="7"/>
      <c r="B10" s="37"/>
      <c r="C10" s="37"/>
      <c r="D10" s="37"/>
      <c r="E10" s="37"/>
      <c r="F10" s="37"/>
      <c r="G10" s="37"/>
      <c r="H10" s="37"/>
      <c r="I10" s="38"/>
      <c r="J10" s="39"/>
      <c r="K10" s="39"/>
      <c r="L10" s="39"/>
      <c r="M10" s="39"/>
      <c r="N10" s="39"/>
      <c r="O10" s="39"/>
      <c r="P10" s="39"/>
      <c r="Q10" s="39"/>
      <c r="R10" s="39"/>
      <c r="S10" s="39"/>
      <c r="T10" s="39"/>
      <c r="U10" s="39"/>
      <c r="V10" s="40"/>
    </row>
    <row r="11" spans="1:40" s="1" customFormat="1" ht="44.25" customHeight="1" x14ac:dyDescent="0.2">
      <c r="A11" s="7"/>
      <c r="B11" s="37"/>
      <c r="C11" s="37"/>
      <c r="D11" s="37"/>
      <c r="E11" s="37"/>
      <c r="F11" s="37"/>
      <c r="G11" s="37"/>
      <c r="H11" s="37"/>
      <c r="I11" s="38"/>
      <c r="J11" s="39"/>
      <c r="K11" s="39"/>
      <c r="L11" s="39"/>
      <c r="M11" s="39"/>
      <c r="N11" s="39"/>
      <c r="O11" s="39"/>
      <c r="P11" s="39"/>
      <c r="Q11" s="39"/>
      <c r="R11" s="39"/>
      <c r="S11" s="39"/>
      <c r="T11" s="39"/>
      <c r="U11" s="39"/>
      <c r="V11" s="40"/>
    </row>
    <row r="12" spans="1:40" s="1" customFormat="1" ht="16.5" customHeight="1" x14ac:dyDescent="0.2">
      <c r="A12" s="7"/>
      <c r="B12" s="37"/>
      <c r="C12" s="37"/>
      <c r="D12" s="37"/>
      <c r="E12" s="37"/>
      <c r="F12" s="37"/>
      <c r="G12" s="37"/>
      <c r="H12" s="37"/>
      <c r="I12" s="38"/>
      <c r="J12" s="39"/>
      <c r="K12" s="39"/>
      <c r="L12" s="39"/>
      <c r="M12" s="39"/>
      <c r="N12" s="39"/>
      <c r="O12" s="39"/>
      <c r="P12" s="39"/>
      <c r="Q12" s="39"/>
      <c r="R12" s="39"/>
      <c r="S12" s="39"/>
      <c r="T12" s="39"/>
      <c r="U12" s="39"/>
      <c r="V12" s="40"/>
    </row>
    <row r="13" spans="1:40" s="1" customFormat="1" ht="3" customHeight="1" x14ac:dyDescent="0.2">
      <c r="A13" s="7"/>
      <c r="B13" s="37"/>
      <c r="C13" s="37"/>
      <c r="D13" s="37"/>
      <c r="E13" s="37"/>
      <c r="F13" s="37"/>
      <c r="G13" s="37"/>
      <c r="H13" s="37"/>
      <c r="I13" s="38"/>
      <c r="J13" s="39"/>
      <c r="K13" s="39"/>
      <c r="L13" s="39"/>
      <c r="M13" s="39"/>
      <c r="N13" s="39"/>
      <c r="O13" s="39"/>
      <c r="P13" s="39"/>
      <c r="Q13" s="39"/>
      <c r="R13" s="39"/>
      <c r="S13" s="39"/>
      <c r="T13" s="39"/>
      <c r="U13" s="39"/>
      <c r="V13" s="40"/>
    </row>
    <row r="14" spans="1:40" s="1" customFormat="1" ht="25.15" customHeight="1" x14ac:dyDescent="0.2">
      <c r="A14" s="7"/>
      <c r="B14" s="37"/>
      <c r="C14" s="37"/>
      <c r="D14" s="37"/>
      <c r="E14" s="37"/>
      <c r="F14" s="37"/>
      <c r="G14" s="37"/>
      <c r="H14" s="37"/>
      <c r="I14" s="38"/>
      <c r="J14" s="39"/>
      <c r="K14" s="39"/>
      <c r="L14" s="39"/>
      <c r="M14" s="39"/>
      <c r="N14" s="39"/>
      <c r="O14" s="39"/>
      <c r="P14" s="39"/>
      <c r="Q14" s="39"/>
      <c r="R14" s="39"/>
      <c r="S14" s="39"/>
      <c r="T14" s="39"/>
      <c r="U14" s="39"/>
      <c r="V14" s="40"/>
    </row>
    <row r="15" spans="1:40" s="1" customFormat="1" ht="38.25" customHeight="1" x14ac:dyDescent="0.2">
      <c r="A15" s="7"/>
      <c r="B15" s="37"/>
      <c r="C15" s="37"/>
      <c r="D15" s="37"/>
      <c r="E15" s="37"/>
      <c r="F15" s="37"/>
      <c r="G15" s="37"/>
      <c r="H15" s="37"/>
      <c r="I15" s="38"/>
      <c r="J15" s="39"/>
      <c r="K15" s="39"/>
      <c r="L15" s="39"/>
      <c r="M15" s="39"/>
      <c r="N15" s="39"/>
      <c r="O15" s="39"/>
      <c r="P15" s="39"/>
      <c r="Q15" s="39"/>
      <c r="R15" s="39"/>
      <c r="S15" s="39"/>
      <c r="T15" s="39"/>
      <c r="U15" s="39"/>
      <c r="V15" s="40"/>
    </row>
    <row r="16" spans="1:40" s="1" customFormat="1" ht="25.15" customHeight="1" x14ac:dyDescent="0.2">
      <c r="A16" s="7"/>
      <c r="B16" s="37"/>
      <c r="C16" s="37"/>
      <c r="D16" s="37"/>
      <c r="E16" s="37"/>
      <c r="F16" s="37"/>
      <c r="G16" s="37"/>
      <c r="H16" s="37"/>
      <c r="I16" s="38"/>
      <c r="J16" s="39"/>
      <c r="K16" s="39"/>
      <c r="L16" s="39"/>
      <c r="M16" s="39"/>
      <c r="N16" s="39"/>
      <c r="O16" s="39"/>
      <c r="P16" s="39"/>
      <c r="Q16" s="39"/>
      <c r="R16" s="39"/>
      <c r="S16" s="39"/>
      <c r="T16" s="39"/>
      <c r="U16" s="39"/>
      <c r="V16" s="40"/>
    </row>
    <row r="17" spans="1:40" s="1" customFormat="1" ht="1.1499999999999999" customHeight="1" x14ac:dyDescent="0.2">
      <c r="A17" s="7"/>
      <c r="B17" s="37"/>
      <c r="C17" s="37"/>
      <c r="D17" s="37"/>
      <c r="E17" s="37"/>
      <c r="F17" s="37"/>
      <c r="G17" s="37"/>
      <c r="H17" s="37"/>
      <c r="I17" s="38"/>
      <c r="J17" s="39"/>
      <c r="K17" s="39"/>
      <c r="L17" s="39"/>
      <c r="M17" s="39"/>
      <c r="N17" s="39"/>
      <c r="O17" s="39"/>
      <c r="P17" s="39"/>
      <c r="Q17" s="39"/>
      <c r="R17" s="39"/>
      <c r="S17" s="39"/>
      <c r="T17" s="39"/>
      <c r="U17" s="39"/>
      <c r="V17" s="40"/>
    </row>
    <row r="18" spans="1:40" ht="11.25" customHeight="1" thickBot="1" x14ac:dyDescent="0.25">
      <c r="A18" s="3"/>
      <c r="B18" s="4"/>
      <c r="C18" s="4"/>
      <c r="D18" s="4"/>
      <c r="E18" s="4"/>
      <c r="F18" s="4"/>
      <c r="G18" s="4"/>
      <c r="H18" s="4"/>
      <c r="I18" s="4"/>
      <c r="J18" s="4"/>
      <c r="K18" s="4"/>
      <c r="L18" s="4"/>
      <c r="M18" s="4"/>
      <c r="N18" s="4"/>
      <c r="O18" s="4"/>
      <c r="P18" s="4"/>
      <c r="Q18" s="4"/>
      <c r="R18" s="4"/>
      <c r="S18" s="4"/>
      <c r="T18" s="4"/>
      <c r="U18" s="4"/>
      <c r="V18" s="5"/>
    </row>
    <row r="19" spans="1:40" ht="6.75" customHeight="1" x14ac:dyDescent="0.2">
      <c r="B19" s="1"/>
      <c r="C19" s="1"/>
      <c r="D19" s="1"/>
      <c r="E19" s="1"/>
      <c r="F19" s="1"/>
      <c r="G19" s="1"/>
      <c r="H19" s="1"/>
      <c r="I19" s="1"/>
      <c r="J19" s="1"/>
      <c r="K19" s="1"/>
      <c r="L19" s="1"/>
      <c r="M19" s="1"/>
      <c r="N19" s="1"/>
      <c r="O19" s="1"/>
      <c r="P19" s="1"/>
      <c r="Q19" s="1"/>
      <c r="R19" s="1"/>
      <c r="S19" s="1"/>
      <c r="T19" s="1"/>
      <c r="U19" s="1"/>
      <c r="V19" s="1"/>
    </row>
    <row r="20" spans="1:40" ht="7.5" customHeight="1" x14ac:dyDescent="0.25">
      <c r="B20" s="218"/>
      <c r="C20" s="218"/>
      <c r="D20" s="218"/>
      <c r="E20" s="218"/>
      <c r="F20" s="218"/>
      <c r="G20" s="218"/>
      <c r="H20" s="218"/>
      <c r="I20" s="218"/>
      <c r="J20" s="218"/>
      <c r="K20" s="218"/>
      <c r="L20" s="218"/>
      <c r="M20" s="218"/>
      <c r="N20" s="218"/>
      <c r="O20" s="218"/>
      <c r="P20" s="218"/>
      <c r="Q20" s="218"/>
      <c r="R20" s="218"/>
      <c r="S20" s="218"/>
      <c r="T20" s="218"/>
      <c r="U20" s="1"/>
      <c r="V20" s="1"/>
    </row>
    <row r="21" spans="1:40" ht="8.25" customHeight="1" thickBot="1" x14ac:dyDescent="0.25">
      <c r="B21" s="1"/>
      <c r="C21" s="1"/>
      <c r="D21" s="1"/>
      <c r="E21" s="1"/>
      <c r="F21" s="1"/>
      <c r="G21" s="1"/>
      <c r="H21" s="1"/>
      <c r="I21" s="1"/>
      <c r="J21" s="1"/>
      <c r="K21" s="1"/>
      <c r="L21" s="1"/>
      <c r="M21" s="1"/>
      <c r="N21" s="1"/>
      <c r="O21" s="1"/>
      <c r="P21" s="1"/>
      <c r="Q21" s="1"/>
      <c r="R21" s="1"/>
      <c r="S21" s="1"/>
      <c r="T21" s="1"/>
      <c r="U21" s="1"/>
      <c r="V21" s="1"/>
    </row>
    <row r="22" spans="1:40" ht="28.5" customHeight="1" x14ac:dyDescent="0.2">
      <c r="A22" s="214" t="s">
        <v>155</v>
      </c>
      <c r="B22" s="215"/>
      <c r="C22" s="215"/>
      <c r="D22" s="215"/>
      <c r="E22" s="215"/>
      <c r="F22" s="215"/>
      <c r="G22" s="215"/>
      <c r="H22" s="215"/>
      <c r="I22" s="215"/>
      <c r="J22" s="215"/>
      <c r="K22" s="215"/>
      <c r="L22" s="215"/>
      <c r="M22" s="215"/>
      <c r="N22" s="215"/>
      <c r="O22" s="215"/>
      <c r="P22" s="215"/>
      <c r="Q22" s="215"/>
      <c r="R22" s="215"/>
      <c r="S22" s="215"/>
      <c r="T22" s="215"/>
      <c r="U22" s="215"/>
      <c r="V22" s="216"/>
      <c r="AM22" s="1"/>
      <c r="AN22" s="1"/>
    </row>
    <row r="23" spans="1:40" s="1" customFormat="1" ht="14.25" customHeight="1" x14ac:dyDescent="0.2">
      <c r="A23" s="7"/>
      <c r="B23" s="37"/>
      <c r="C23" s="37"/>
      <c r="D23" s="37"/>
      <c r="E23" s="37"/>
      <c r="F23" s="37"/>
      <c r="G23" s="37"/>
      <c r="H23" s="37"/>
      <c r="I23" s="38"/>
      <c r="J23" s="39"/>
      <c r="K23" s="39"/>
      <c r="L23" s="39"/>
      <c r="M23" s="39"/>
      <c r="N23" s="39"/>
      <c r="O23" s="39"/>
      <c r="P23" s="39"/>
      <c r="Q23" s="39"/>
      <c r="R23" s="39"/>
      <c r="S23" s="39"/>
      <c r="T23" s="39"/>
      <c r="U23" s="39"/>
      <c r="V23" s="40"/>
    </row>
    <row r="24" spans="1:40" s="36" customFormat="1" ht="408.6" customHeight="1" x14ac:dyDescent="0.25">
      <c r="A24" s="34"/>
      <c r="B24" s="217" t="s">
        <v>164</v>
      </c>
      <c r="C24" s="217"/>
      <c r="D24" s="217"/>
      <c r="E24" s="217"/>
      <c r="F24" s="217"/>
      <c r="G24" s="217"/>
      <c r="H24" s="42"/>
      <c r="I24" s="217" t="s">
        <v>145</v>
      </c>
      <c r="J24" s="217"/>
      <c r="K24" s="217"/>
      <c r="L24" s="217"/>
      <c r="M24" s="217"/>
      <c r="N24" s="217"/>
      <c r="O24" s="137"/>
      <c r="P24" s="217" t="s">
        <v>162</v>
      </c>
      <c r="Q24" s="217"/>
      <c r="R24" s="217"/>
      <c r="S24" s="217"/>
      <c r="T24" s="217"/>
      <c r="U24" s="217"/>
      <c r="V24" s="35"/>
    </row>
    <row r="25" spans="1:40" s="6" customFormat="1" ht="21.75" customHeight="1" thickBot="1" x14ac:dyDescent="0.25">
      <c r="A25" s="207" t="s">
        <v>146</v>
      </c>
      <c r="B25" s="208"/>
      <c r="C25" s="208"/>
      <c r="D25" s="208"/>
      <c r="E25" s="208"/>
      <c r="F25" s="208"/>
      <c r="G25" s="208"/>
      <c r="H25" s="208"/>
      <c r="I25" s="208"/>
      <c r="J25" s="208"/>
      <c r="K25" s="208"/>
      <c r="L25" s="208"/>
      <c r="M25" s="208"/>
      <c r="N25" s="208"/>
      <c r="O25" s="208"/>
      <c r="P25" s="208"/>
      <c r="Q25" s="208"/>
      <c r="R25" s="208"/>
      <c r="S25" s="208"/>
      <c r="T25" s="208"/>
      <c r="U25" s="209"/>
      <c r="V25" s="210"/>
    </row>
    <row r="26" spans="1:40" s="1" customFormat="1" x14ac:dyDescent="0.2"/>
    <row r="27" spans="1:40" s="1" customFormat="1" x14ac:dyDescent="0.2"/>
    <row r="28" spans="1:40" s="1" customFormat="1" x14ac:dyDescent="0.2"/>
    <row r="29" spans="1:40" s="1" customFormat="1" x14ac:dyDescent="0.2"/>
    <row r="30" spans="1:40" s="1" customFormat="1" x14ac:dyDescent="0.2"/>
  </sheetData>
  <mergeCells count="7">
    <mergeCell ref="A25:V25"/>
    <mergeCell ref="A1:V1"/>
    <mergeCell ref="A22:V22"/>
    <mergeCell ref="B24:G24"/>
    <mergeCell ref="I24:N24"/>
    <mergeCell ref="P24:U24"/>
    <mergeCell ref="B20:T20"/>
  </mergeCells>
  <pageMargins left="0.7" right="0.45" top="0.75" bottom="0.75" header="0.3" footer="0.3"/>
  <pageSetup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73"/>
  <sheetViews>
    <sheetView showGridLines="0" showZeros="0" zoomScale="80" zoomScaleNormal="80" workbookViewId="0">
      <selection activeCell="F16" sqref="F16:L16"/>
    </sheetView>
  </sheetViews>
  <sheetFormatPr defaultColWidth="9.28515625" defaultRowHeight="12.75" x14ac:dyDescent="0.2"/>
  <cols>
    <col min="1" max="1" width="11.7109375" style="43" customWidth="1"/>
    <col min="2" max="2" width="9.5703125" style="43" customWidth="1"/>
    <col min="3" max="3" width="9.140625" style="43" customWidth="1"/>
    <col min="4" max="4" width="8.5703125" style="43" customWidth="1"/>
    <col min="5" max="5" width="16.42578125" style="43" customWidth="1"/>
    <col min="6" max="6" width="13.42578125" style="43" customWidth="1"/>
    <col min="7" max="7" width="17.140625" style="43" customWidth="1"/>
    <col min="8" max="8" width="17.7109375" style="43" customWidth="1"/>
    <col min="9" max="9" width="14.42578125" style="43" customWidth="1"/>
    <col min="10" max="10" width="16.85546875" style="43" customWidth="1"/>
    <col min="11" max="11" width="24.28515625" style="43" customWidth="1"/>
    <col min="12" max="12" width="15.85546875" style="43" customWidth="1"/>
    <col min="13" max="14" width="8.28515625" style="43" customWidth="1"/>
    <col min="15" max="15" width="15" style="43" customWidth="1"/>
    <col min="16" max="16" width="7.28515625" style="43" customWidth="1"/>
    <col min="17" max="17" width="11.28515625" style="43" customWidth="1"/>
    <col min="18" max="18" width="2.5703125" style="43" customWidth="1"/>
    <col min="19" max="19" width="12.42578125" style="43" bestFit="1" customWidth="1"/>
    <col min="20" max="16384" width="9.28515625" style="43"/>
  </cols>
  <sheetData>
    <row r="1" spans="1:18" ht="28.5" customHeight="1" x14ac:dyDescent="0.2">
      <c r="A1" s="211" t="s">
        <v>153</v>
      </c>
      <c r="B1" s="212"/>
      <c r="C1" s="212"/>
      <c r="D1" s="212"/>
      <c r="E1" s="212"/>
      <c r="F1" s="212"/>
      <c r="G1" s="212"/>
      <c r="H1" s="212"/>
      <c r="I1" s="212"/>
      <c r="J1" s="212"/>
      <c r="K1" s="212"/>
      <c r="L1" s="212"/>
      <c r="M1" s="212"/>
      <c r="N1" s="212"/>
      <c r="O1" s="212"/>
      <c r="P1" s="212"/>
      <c r="Q1" s="213"/>
    </row>
    <row r="2" spans="1:18" ht="25.5" customHeight="1" x14ac:dyDescent="0.2">
      <c r="A2" s="381" t="s">
        <v>25</v>
      </c>
      <c r="B2" s="382"/>
      <c r="C2" s="81"/>
      <c r="D2" s="82" t="s">
        <v>46</v>
      </c>
      <c r="E2" s="81"/>
      <c r="F2" s="131" t="s">
        <v>9</v>
      </c>
      <c r="G2" s="400"/>
      <c r="H2" s="401"/>
      <c r="I2" s="136" t="s">
        <v>26</v>
      </c>
      <c r="J2" s="81"/>
      <c r="K2" s="131" t="s">
        <v>27</v>
      </c>
      <c r="L2" s="400"/>
      <c r="M2" s="400"/>
      <c r="N2" s="401"/>
      <c r="O2" s="99" t="s">
        <v>0</v>
      </c>
      <c r="P2" s="392"/>
      <c r="Q2" s="393"/>
    </row>
    <row r="3" spans="1:18" ht="25.5" customHeight="1" x14ac:dyDescent="0.2">
      <c r="A3" s="394" t="s">
        <v>3</v>
      </c>
      <c r="B3" s="395"/>
      <c r="C3" s="398"/>
      <c r="D3" s="399"/>
      <c r="E3" s="87" t="s">
        <v>4</v>
      </c>
      <c r="F3" s="111"/>
      <c r="G3" s="396"/>
      <c r="H3" s="396"/>
      <c r="I3" s="397"/>
      <c r="J3" s="87" t="s">
        <v>48</v>
      </c>
      <c r="K3" s="396"/>
      <c r="L3" s="396"/>
      <c r="M3" s="396"/>
      <c r="N3" s="397"/>
      <c r="O3" s="87" t="s">
        <v>59</v>
      </c>
      <c r="P3" s="396"/>
      <c r="Q3" s="403"/>
    </row>
    <row r="4" spans="1:18" ht="15.75" customHeight="1" x14ac:dyDescent="0.2">
      <c r="A4" s="100" t="s">
        <v>49</v>
      </c>
      <c r="B4" s="101"/>
      <c r="C4" s="83"/>
      <c r="D4" s="84"/>
      <c r="E4" s="102"/>
      <c r="F4" s="101"/>
      <c r="G4" s="101"/>
      <c r="H4" s="103"/>
      <c r="I4" s="104" t="s">
        <v>50</v>
      </c>
      <c r="J4" s="102"/>
      <c r="K4" s="101"/>
      <c r="L4" s="101"/>
      <c r="M4" s="102"/>
      <c r="N4" s="102"/>
      <c r="O4" s="105"/>
      <c r="P4" s="85"/>
      <c r="Q4" s="86"/>
    </row>
    <row r="5" spans="1:18" ht="25.5" customHeight="1" x14ac:dyDescent="0.2">
      <c r="A5" s="106" t="s">
        <v>51</v>
      </c>
      <c r="B5" s="346"/>
      <c r="C5" s="346"/>
      <c r="D5" s="346"/>
      <c r="E5" s="346"/>
      <c r="F5" s="346"/>
      <c r="G5" s="346"/>
      <c r="H5" s="347"/>
      <c r="I5" s="107" t="s">
        <v>51</v>
      </c>
      <c r="J5" s="346"/>
      <c r="K5" s="346"/>
      <c r="L5" s="346"/>
      <c r="M5" s="346"/>
      <c r="N5" s="346"/>
      <c r="O5" s="346"/>
      <c r="P5" s="346"/>
      <c r="Q5" s="406"/>
    </row>
    <row r="6" spans="1:18" ht="25.5" customHeight="1" x14ac:dyDescent="0.2">
      <c r="A6" s="108" t="s">
        <v>2</v>
      </c>
      <c r="B6" s="346"/>
      <c r="C6" s="346"/>
      <c r="D6" s="346"/>
      <c r="E6" s="346"/>
      <c r="F6" s="346"/>
      <c r="G6" s="346"/>
      <c r="H6" s="347"/>
      <c r="I6" s="107" t="s">
        <v>2</v>
      </c>
      <c r="J6" s="346"/>
      <c r="K6" s="346"/>
      <c r="L6" s="346"/>
      <c r="M6" s="346"/>
      <c r="N6" s="346"/>
      <c r="O6" s="346"/>
      <c r="P6" s="346"/>
      <c r="Q6" s="406"/>
    </row>
    <row r="7" spans="1:18" ht="25.5" customHeight="1" thickBot="1" x14ac:dyDescent="0.25">
      <c r="A7" s="109" t="s">
        <v>28</v>
      </c>
      <c r="B7" s="349"/>
      <c r="C7" s="349"/>
      <c r="D7" s="350"/>
      <c r="E7" s="87" t="s">
        <v>29</v>
      </c>
      <c r="F7" s="152"/>
      <c r="G7" s="135" t="s">
        <v>30</v>
      </c>
      <c r="H7" s="152"/>
      <c r="I7" s="110" t="s">
        <v>28</v>
      </c>
      <c r="J7" s="349"/>
      <c r="K7" s="349"/>
      <c r="L7" s="349"/>
      <c r="M7" s="87" t="s">
        <v>29</v>
      </c>
      <c r="N7" s="404"/>
      <c r="O7" s="405"/>
      <c r="P7" s="135" t="s">
        <v>30</v>
      </c>
      <c r="Q7" s="98"/>
    </row>
    <row r="8" spans="1:18" s="44" customFormat="1" ht="22.5" customHeight="1" x14ac:dyDescent="0.25">
      <c r="A8" s="387" t="s">
        <v>31</v>
      </c>
      <c r="B8" s="388"/>
      <c r="C8" s="388"/>
      <c r="D8" s="388"/>
      <c r="E8" s="388"/>
      <c r="F8" s="388"/>
      <c r="G8" s="388"/>
      <c r="H8" s="388"/>
      <c r="I8" s="388"/>
      <c r="J8" s="388"/>
      <c r="K8" s="388"/>
      <c r="L8" s="388"/>
      <c r="M8" s="388"/>
      <c r="N8" s="388"/>
      <c r="O8" s="389"/>
      <c r="P8" s="390" t="s">
        <v>32</v>
      </c>
      <c r="Q8" s="391"/>
    </row>
    <row r="9" spans="1:18" s="45" customFormat="1" ht="21.75" customHeight="1" x14ac:dyDescent="0.25">
      <c r="A9" s="201">
        <v>82</v>
      </c>
      <c r="B9" s="192"/>
      <c r="C9" s="203"/>
      <c r="D9" s="195" t="s">
        <v>147</v>
      </c>
      <c r="E9" s="193"/>
      <c r="F9" s="195"/>
      <c r="G9" s="72"/>
      <c r="H9" s="142"/>
      <c r="I9" s="71"/>
      <c r="J9" s="73"/>
      <c r="K9" s="172"/>
      <c r="L9" s="141"/>
      <c r="M9" s="112"/>
      <c r="N9" s="143"/>
      <c r="O9" s="177"/>
      <c r="P9" s="407"/>
      <c r="Q9" s="408"/>
    </row>
    <row r="10" spans="1:18" s="46" customFormat="1" ht="37.9" customHeight="1" thickBot="1" x14ac:dyDescent="0.25">
      <c r="A10" s="202" t="s">
        <v>38</v>
      </c>
      <c r="B10" s="291" t="s">
        <v>39</v>
      </c>
      <c r="C10" s="292"/>
      <c r="D10" s="194" t="s">
        <v>147</v>
      </c>
      <c r="E10" s="291" t="s">
        <v>114</v>
      </c>
      <c r="F10" s="383"/>
      <c r="G10" s="384" t="s">
        <v>40</v>
      </c>
      <c r="H10" s="385"/>
      <c r="I10" s="384" t="s">
        <v>41</v>
      </c>
      <c r="J10" s="386"/>
      <c r="K10" s="144" t="s">
        <v>42</v>
      </c>
      <c r="L10" s="384" t="s">
        <v>60</v>
      </c>
      <c r="M10" s="402"/>
      <c r="N10" s="385"/>
      <c r="O10" s="145" t="s">
        <v>96</v>
      </c>
      <c r="P10" s="409"/>
      <c r="Q10" s="410"/>
    </row>
    <row r="11" spans="1:18" s="46" customFormat="1" ht="23.25" customHeight="1" thickBot="1" x14ac:dyDescent="0.25">
      <c r="A11" s="304" t="s">
        <v>47</v>
      </c>
      <c r="B11" s="305"/>
      <c r="C11" s="305"/>
      <c r="D11" s="305"/>
      <c r="E11" s="343"/>
      <c r="F11" s="343"/>
      <c r="G11" s="343"/>
      <c r="H11" s="343"/>
      <c r="I11" s="343"/>
      <c r="J11" s="344"/>
      <c r="K11" s="128" t="s">
        <v>81</v>
      </c>
      <c r="L11" s="140"/>
      <c r="M11" s="343"/>
      <c r="N11" s="343"/>
      <c r="O11" s="343"/>
      <c r="P11" s="411"/>
      <c r="Q11" s="412"/>
    </row>
    <row r="12" spans="1:18" s="46" customFormat="1" ht="18.75" customHeight="1" x14ac:dyDescent="0.2">
      <c r="A12" s="89" t="s">
        <v>33</v>
      </c>
      <c r="B12" s="255" t="s">
        <v>166</v>
      </c>
      <c r="C12" s="256"/>
      <c r="D12" s="256"/>
      <c r="E12" s="256"/>
      <c r="F12" s="256"/>
      <c r="G12" s="256"/>
      <c r="H12" s="256"/>
      <c r="I12" s="256"/>
      <c r="J12" s="256"/>
      <c r="K12" s="256"/>
      <c r="L12" s="257"/>
      <c r="M12" s="258" t="s">
        <v>34</v>
      </c>
      <c r="N12" s="259"/>
      <c r="O12" s="260"/>
      <c r="P12" s="313"/>
      <c r="Q12" s="314"/>
      <c r="R12" s="96"/>
    </row>
    <row r="13" spans="1:18" s="46" customFormat="1" ht="18" customHeight="1" x14ac:dyDescent="0.2">
      <c r="A13" s="88"/>
      <c r="B13" s="249">
        <v>26853</v>
      </c>
      <c r="C13" s="317"/>
      <c r="D13" s="317"/>
      <c r="E13" s="318"/>
      <c r="F13" s="252" t="s">
        <v>58</v>
      </c>
      <c r="G13" s="293"/>
      <c r="H13" s="293"/>
      <c r="I13" s="293"/>
      <c r="J13" s="293"/>
      <c r="K13" s="293"/>
      <c r="L13" s="294"/>
      <c r="M13" s="295">
        <v>6495</v>
      </c>
      <c r="N13" s="296"/>
      <c r="O13" s="297"/>
      <c r="P13" s="341">
        <f t="shared" ref="P13:P19" si="0">M13*A13</f>
        <v>0</v>
      </c>
      <c r="Q13" s="342"/>
      <c r="R13" s="96"/>
    </row>
    <row r="14" spans="1:18" s="46" customFormat="1" ht="18" customHeight="1" x14ac:dyDescent="0.2">
      <c r="A14" s="88"/>
      <c r="B14" s="338">
        <v>26854</v>
      </c>
      <c r="C14" s="339"/>
      <c r="D14" s="339"/>
      <c r="E14" s="340"/>
      <c r="F14" s="252" t="s">
        <v>110</v>
      </c>
      <c r="G14" s="293"/>
      <c r="H14" s="293"/>
      <c r="I14" s="293"/>
      <c r="J14" s="293"/>
      <c r="K14" s="293"/>
      <c r="L14" s="294"/>
      <c r="M14" s="298">
        <v>7900</v>
      </c>
      <c r="N14" s="299"/>
      <c r="O14" s="300"/>
      <c r="P14" s="341">
        <f t="shared" si="0"/>
        <v>0</v>
      </c>
      <c r="Q14" s="342"/>
      <c r="R14" s="96"/>
    </row>
    <row r="15" spans="1:18" s="46" customFormat="1" ht="18" customHeight="1" x14ac:dyDescent="0.2">
      <c r="A15" s="169"/>
      <c r="B15" s="338">
        <v>26855</v>
      </c>
      <c r="C15" s="339"/>
      <c r="D15" s="339"/>
      <c r="E15" s="340"/>
      <c r="F15" s="252" t="s">
        <v>131</v>
      </c>
      <c r="G15" s="293"/>
      <c r="H15" s="293"/>
      <c r="I15" s="293"/>
      <c r="J15" s="293"/>
      <c r="K15" s="293"/>
      <c r="L15" s="294"/>
      <c r="M15" s="298">
        <v>5995</v>
      </c>
      <c r="N15" s="299"/>
      <c r="O15" s="300"/>
      <c r="P15" s="341">
        <f t="shared" si="0"/>
        <v>0</v>
      </c>
      <c r="Q15" s="342"/>
      <c r="R15" s="96"/>
    </row>
    <row r="16" spans="1:18" s="46" customFormat="1" ht="18" customHeight="1" x14ac:dyDescent="0.2">
      <c r="A16" s="94"/>
      <c r="B16" s="338">
        <v>27220</v>
      </c>
      <c r="C16" s="339"/>
      <c r="D16" s="339"/>
      <c r="E16" s="340"/>
      <c r="F16" s="252" t="s">
        <v>120</v>
      </c>
      <c r="G16" s="293"/>
      <c r="H16" s="293"/>
      <c r="I16" s="293"/>
      <c r="J16" s="293"/>
      <c r="K16" s="293"/>
      <c r="L16" s="294"/>
      <c r="M16" s="298">
        <v>1300</v>
      </c>
      <c r="N16" s="299"/>
      <c r="O16" s="300"/>
      <c r="P16" s="341">
        <f t="shared" si="0"/>
        <v>0</v>
      </c>
      <c r="Q16" s="342"/>
      <c r="R16" s="96"/>
    </row>
    <row r="17" spans="1:19" s="46" customFormat="1" ht="18" customHeight="1" x14ac:dyDescent="0.2">
      <c r="A17" s="94"/>
      <c r="B17" s="338">
        <v>27376</v>
      </c>
      <c r="C17" s="339"/>
      <c r="D17" s="339"/>
      <c r="E17" s="340"/>
      <c r="F17" s="252" t="s">
        <v>121</v>
      </c>
      <c r="G17" s="293"/>
      <c r="H17" s="293"/>
      <c r="I17" s="293"/>
      <c r="J17" s="293"/>
      <c r="K17" s="293"/>
      <c r="L17" s="294"/>
      <c r="M17" s="298">
        <v>1795</v>
      </c>
      <c r="N17" s="299"/>
      <c r="O17" s="300"/>
      <c r="P17" s="341">
        <f t="shared" si="0"/>
        <v>0</v>
      </c>
      <c r="Q17" s="342"/>
      <c r="R17" s="96"/>
    </row>
    <row r="18" spans="1:19" s="46" customFormat="1" ht="18" customHeight="1" x14ac:dyDescent="0.2">
      <c r="A18" s="113"/>
      <c r="B18" s="249">
        <v>27375</v>
      </c>
      <c r="C18" s="317"/>
      <c r="D18" s="317"/>
      <c r="E18" s="318"/>
      <c r="F18" s="252" t="s">
        <v>122</v>
      </c>
      <c r="G18" s="293"/>
      <c r="H18" s="293"/>
      <c r="I18" s="293"/>
      <c r="J18" s="293"/>
      <c r="K18" s="293"/>
      <c r="L18" s="294"/>
      <c r="M18" s="295">
        <v>1695</v>
      </c>
      <c r="N18" s="296"/>
      <c r="O18" s="297"/>
      <c r="P18" s="341">
        <f t="shared" si="0"/>
        <v>0</v>
      </c>
      <c r="Q18" s="342"/>
      <c r="R18" s="96"/>
    </row>
    <row r="19" spans="1:19" s="46" customFormat="1" ht="18" customHeight="1" x14ac:dyDescent="0.2">
      <c r="A19" s="113"/>
      <c r="B19" s="338">
        <v>27220</v>
      </c>
      <c r="C19" s="339"/>
      <c r="D19" s="339"/>
      <c r="E19" s="340"/>
      <c r="F19" s="252" t="s">
        <v>123</v>
      </c>
      <c r="G19" s="293"/>
      <c r="H19" s="293"/>
      <c r="I19" s="293"/>
      <c r="J19" s="293"/>
      <c r="K19" s="293"/>
      <c r="L19" s="294"/>
      <c r="M19" s="295">
        <v>1300</v>
      </c>
      <c r="N19" s="296"/>
      <c r="O19" s="297"/>
      <c r="P19" s="341">
        <f t="shared" si="0"/>
        <v>0</v>
      </c>
      <c r="Q19" s="342"/>
      <c r="R19" s="96"/>
    </row>
    <row r="20" spans="1:19" s="46" customFormat="1" ht="18" customHeight="1" thickBot="1" x14ac:dyDescent="0.25">
      <c r="A20" s="361" t="s">
        <v>109</v>
      </c>
      <c r="B20" s="362"/>
      <c r="C20" s="362"/>
      <c r="D20" s="362"/>
      <c r="E20" s="362"/>
      <c r="F20" s="363"/>
      <c r="G20" s="364"/>
      <c r="H20" s="365"/>
      <c r="I20" s="365"/>
      <c r="J20" s="365"/>
      <c r="K20" s="365"/>
      <c r="L20" s="365"/>
      <c r="M20" s="365"/>
      <c r="N20" s="365"/>
      <c r="O20" s="365"/>
      <c r="P20" s="365"/>
      <c r="Q20" s="366"/>
      <c r="R20" s="96"/>
    </row>
    <row r="21" spans="1:19" s="46" customFormat="1" ht="50.45" customHeight="1" x14ac:dyDescent="0.2">
      <c r="A21" s="129" t="s">
        <v>33</v>
      </c>
      <c r="B21" s="255" t="s">
        <v>167</v>
      </c>
      <c r="C21" s="256"/>
      <c r="D21" s="256"/>
      <c r="E21" s="256"/>
      <c r="F21" s="256"/>
      <c r="G21" s="256"/>
      <c r="H21" s="256"/>
      <c r="I21" s="256"/>
      <c r="J21" s="256"/>
      <c r="K21" s="256"/>
      <c r="L21" s="257"/>
      <c r="M21" s="258" t="s">
        <v>34</v>
      </c>
      <c r="N21" s="259"/>
      <c r="O21" s="260"/>
      <c r="P21" s="313"/>
      <c r="Q21" s="314"/>
      <c r="R21" s="96"/>
    </row>
    <row r="22" spans="1:19" s="46" customFormat="1" ht="18" customHeight="1" x14ac:dyDescent="0.2">
      <c r="A22" s="113"/>
      <c r="B22" s="249"/>
      <c r="C22" s="250"/>
      <c r="D22" s="250"/>
      <c r="E22" s="251"/>
      <c r="F22" s="252" t="s">
        <v>165</v>
      </c>
      <c r="G22" s="253"/>
      <c r="H22" s="253"/>
      <c r="I22" s="253"/>
      <c r="J22" s="253"/>
      <c r="K22" s="253"/>
      <c r="L22" s="254"/>
      <c r="M22" s="263">
        <v>7395</v>
      </c>
      <c r="N22" s="264"/>
      <c r="O22" s="265"/>
      <c r="P22" s="219">
        <f>M22*A22</f>
        <v>0</v>
      </c>
      <c r="Q22" s="220"/>
      <c r="R22" s="96"/>
    </row>
    <row r="23" spans="1:19" s="46" customFormat="1" ht="18" customHeight="1" thickBot="1" x14ac:dyDescent="0.25">
      <c r="A23" s="113"/>
      <c r="B23" s="249"/>
      <c r="C23" s="250"/>
      <c r="D23" s="250"/>
      <c r="E23" s="251"/>
      <c r="F23" s="252" t="s">
        <v>168</v>
      </c>
      <c r="G23" s="253"/>
      <c r="H23" s="253"/>
      <c r="I23" s="253"/>
      <c r="J23" s="253"/>
      <c r="K23" s="253"/>
      <c r="L23" s="254"/>
      <c r="M23" s="263">
        <v>410</v>
      </c>
      <c r="N23" s="264"/>
      <c r="O23" s="265"/>
      <c r="P23" s="219">
        <f>M23*A23</f>
        <v>0</v>
      </c>
      <c r="Q23" s="220"/>
      <c r="R23" s="96"/>
    </row>
    <row r="24" spans="1:19" s="44" customFormat="1" ht="19.5" customHeight="1" x14ac:dyDescent="0.25">
      <c r="A24" s="129" t="s">
        <v>33</v>
      </c>
      <c r="B24" s="319" t="s">
        <v>93</v>
      </c>
      <c r="C24" s="320"/>
      <c r="D24" s="320"/>
      <c r="E24" s="320"/>
      <c r="F24" s="320"/>
      <c r="G24" s="320"/>
      <c r="H24" s="320"/>
      <c r="I24" s="320"/>
      <c r="J24" s="320"/>
      <c r="K24" s="320"/>
      <c r="L24" s="260"/>
      <c r="M24" s="258" t="s">
        <v>34</v>
      </c>
      <c r="N24" s="259"/>
      <c r="O24" s="260"/>
      <c r="P24" s="313"/>
      <c r="Q24" s="314"/>
    </row>
    <row r="25" spans="1:19" s="44" customFormat="1" ht="19.5" customHeight="1" x14ac:dyDescent="0.25">
      <c r="A25" s="70"/>
      <c r="B25" s="275" t="s">
        <v>63</v>
      </c>
      <c r="C25" s="276"/>
      <c r="D25" s="276"/>
      <c r="E25" s="277"/>
      <c r="F25" s="285" t="s">
        <v>43</v>
      </c>
      <c r="G25" s="286"/>
      <c r="H25" s="286"/>
      <c r="I25" s="286"/>
      <c r="J25" s="286"/>
      <c r="K25" s="286"/>
      <c r="L25" s="287"/>
      <c r="M25" s="288" t="s">
        <v>14</v>
      </c>
      <c r="N25" s="289"/>
      <c r="O25" s="290"/>
      <c r="P25" s="306"/>
      <c r="Q25" s="307"/>
    </row>
    <row r="26" spans="1:19" ht="19.5" customHeight="1" x14ac:dyDescent="0.2">
      <c r="A26" s="70"/>
      <c r="B26" s="275" t="s">
        <v>64</v>
      </c>
      <c r="C26" s="276"/>
      <c r="D26" s="276"/>
      <c r="E26" s="277"/>
      <c r="F26" s="285" t="s">
        <v>13</v>
      </c>
      <c r="G26" s="286"/>
      <c r="H26" s="286"/>
      <c r="I26" s="286"/>
      <c r="J26" s="286"/>
      <c r="K26" s="286"/>
      <c r="L26" s="287"/>
      <c r="M26" s="282">
        <v>7450</v>
      </c>
      <c r="N26" s="283"/>
      <c r="O26" s="284"/>
      <c r="P26" s="306">
        <f>M26*A26</f>
        <v>0</v>
      </c>
      <c r="Q26" s="307"/>
    </row>
    <row r="27" spans="1:19" ht="19.5" customHeight="1" x14ac:dyDescent="0.2">
      <c r="A27" s="95"/>
      <c r="B27" s="275" t="s">
        <v>95</v>
      </c>
      <c r="C27" s="276"/>
      <c r="D27" s="276"/>
      <c r="E27" s="277"/>
      <c r="F27" s="285" t="s">
        <v>57</v>
      </c>
      <c r="G27" s="286"/>
      <c r="H27" s="286"/>
      <c r="I27" s="286"/>
      <c r="J27" s="286"/>
      <c r="K27" s="286"/>
      <c r="L27" s="287"/>
      <c r="M27" s="282">
        <v>7450</v>
      </c>
      <c r="N27" s="283"/>
      <c r="O27" s="284"/>
      <c r="P27" s="306">
        <f>M27*A27</f>
        <v>0</v>
      </c>
      <c r="Q27" s="307"/>
    </row>
    <row r="28" spans="1:19" ht="19.5" customHeight="1" x14ac:dyDescent="0.2">
      <c r="A28" s="92"/>
      <c r="B28" s="249" t="s">
        <v>65</v>
      </c>
      <c r="C28" s="317"/>
      <c r="D28" s="317"/>
      <c r="E28" s="318"/>
      <c r="F28" s="252" t="s">
        <v>55</v>
      </c>
      <c r="G28" s="293"/>
      <c r="H28" s="293"/>
      <c r="I28" s="293"/>
      <c r="J28" s="293"/>
      <c r="K28" s="293"/>
      <c r="L28" s="294"/>
      <c r="M28" s="315">
        <v>12450</v>
      </c>
      <c r="N28" s="316"/>
      <c r="O28" s="265"/>
      <c r="P28" s="219">
        <f>M28*A28</f>
        <v>0</v>
      </c>
      <c r="Q28" s="220"/>
      <c r="S28" s="170"/>
    </row>
    <row r="29" spans="1:19" ht="19.5" customHeight="1" x14ac:dyDescent="0.2">
      <c r="A29" s="93"/>
      <c r="B29" s="249" t="s">
        <v>66</v>
      </c>
      <c r="C29" s="317"/>
      <c r="D29" s="317"/>
      <c r="E29" s="318"/>
      <c r="F29" s="252" t="s">
        <v>56</v>
      </c>
      <c r="G29" s="293"/>
      <c r="H29" s="293"/>
      <c r="I29" s="293"/>
      <c r="J29" s="293"/>
      <c r="K29" s="293"/>
      <c r="L29" s="294"/>
      <c r="M29" s="263">
        <v>22495</v>
      </c>
      <c r="N29" s="264"/>
      <c r="O29" s="265"/>
      <c r="P29" s="219">
        <f>M29*A29</f>
        <v>0</v>
      </c>
      <c r="Q29" s="220"/>
    </row>
    <row r="30" spans="1:19" ht="19.5" customHeight="1" thickBot="1" x14ac:dyDescent="0.25">
      <c r="A30" s="93"/>
      <c r="B30" s="249" t="s">
        <v>91</v>
      </c>
      <c r="C30" s="317"/>
      <c r="D30" s="317"/>
      <c r="E30" s="318"/>
      <c r="F30" s="252" t="s">
        <v>92</v>
      </c>
      <c r="G30" s="293"/>
      <c r="H30" s="293"/>
      <c r="I30" s="293"/>
      <c r="J30" s="293"/>
      <c r="K30" s="293"/>
      <c r="L30" s="294"/>
      <c r="M30" s="315">
        <v>58500</v>
      </c>
      <c r="N30" s="316"/>
      <c r="O30" s="265"/>
      <c r="P30" s="219">
        <f>M30*A30</f>
        <v>0</v>
      </c>
      <c r="Q30" s="220"/>
    </row>
    <row r="31" spans="1:19" ht="19.5" customHeight="1" x14ac:dyDescent="0.2">
      <c r="A31" s="129" t="s">
        <v>33</v>
      </c>
      <c r="B31" s="319" t="s">
        <v>152</v>
      </c>
      <c r="C31" s="320"/>
      <c r="D31" s="320"/>
      <c r="E31" s="320"/>
      <c r="F31" s="320"/>
      <c r="G31" s="320"/>
      <c r="H31" s="320"/>
      <c r="I31" s="320"/>
      <c r="J31" s="320"/>
      <c r="K31" s="320"/>
      <c r="L31" s="260"/>
      <c r="M31" s="258" t="s">
        <v>34</v>
      </c>
      <c r="N31" s="259"/>
      <c r="O31" s="260"/>
      <c r="P31" s="313"/>
      <c r="Q31" s="314"/>
    </row>
    <row r="32" spans="1:19" ht="19.5" customHeight="1" x14ac:dyDescent="0.2">
      <c r="A32" s="70"/>
      <c r="B32" s="275" t="s">
        <v>95</v>
      </c>
      <c r="C32" s="276"/>
      <c r="D32" s="276"/>
      <c r="E32" s="277"/>
      <c r="F32" s="285" t="s">
        <v>119</v>
      </c>
      <c r="G32" s="286"/>
      <c r="H32" s="286"/>
      <c r="I32" s="286"/>
      <c r="J32" s="286"/>
      <c r="K32" s="286"/>
      <c r="L32" s="287"/>
      <c r="M32" s="288" t="s">
        <v>14</v>
      </c>
      <c r="N32" s="289"/>
      <c r="O32" s="290"/>
      <c r="P32" s="306"/>
      <c r="Q32" s="307"/>
    </row>
    <row r="33" spans="1:19" ht="19.5" customHeight="1" x14ac:dyDescent="0.2">
      <c r="A33" s="92"/>
      <c r="B33" s="249" t="s">
        <v>65</v>
      </c>
      <c r="C33" s="317"/>
      <c r="D33" s="317"/>
      <c r="E33" s="318"/>
      <c r="F33" s="252" t="s">
        <v>55</v>
      </c>
      <c r="G33" s="293"/>
      <c r="H33" s="293"/>
      <c r="I33" s="293"/>
      <c r="J33" s="293"/>
      <c r="K33" s="293"/>
      <c r="L33" s="294"/>
      <c r="M33" s="315">
        <v>7450</v>
      </c>
      <c r="N33" s="316"/>
      <c r="O33" s="265"/>
      <c r="P33" s="219">
        <f>M33*A33</f>
        <v>0</v>
      </c>
      <c r="Q33" s="220"/>
      <c r="R33" s="65"/>
      <c r="S33" s="170"/>
    </row>
    <row r="34" spans="1:19" ht="19.5" customHeight="1" x14ac:dyDescent="0.2">
      <c r="A34" s="92"/>
      <c r="B34" s="249" t="s">
        <v>66</v>
      </c>
      <c r="C34" s="317"/>
      <c r="D34" s="317"/>
      <c r="E34" s="318"/>
      <c r="F34" s="252" t="s">
        <v>56</v>
      </c>
      <c r="G34" s="293"/>
      <c r="H34" s="293"/>
      <c r="I34" s="293"/>
      <c r="J34" s="293"/>
      <c r="K34" s="293"/>
      <c r="L34" s="294"/>
      <c r="M34" s="263">
        <v>17995</v>
      </c>
      <c r="N34" s="264"/>
      <c r="O34" s="265"/>
      <c r="P34" s="219">
        <f>M34*A34</f>
        <v>0</v>
      </c>
      <c r="Q34" s="220"/>
      <c r="S34" s="170"/>
    </row>
    <row r="35" spans="1:19" s="44" customFormat="1" ht="19.5" customHeight="1" x14ac:dyDescent="0.25">
      <c r="A35" s="92"/>
      <c r="B35" s="249" t="s">
        <v>91</v>
      </c>
      <c r="C35" s="317"/>
      <c r="D35" s="317"/>
      <c r="E35" s="318"/>
      <c r="F35" s="252" t="s">
        <v>92</v>
      </c>
      <c r="G35" s="293"/>
      <c r="H35" s="293"/>
      <c r="I35" s="293"/>
      <c r="J35" s="293"/>
      <c r="K35" s="351"/>
      <c r="L35" s="352"/>
      <c r="M35" s="353">
        <v>50900</v>
      </c>
      <c r="N35" s="354"/>
      <c r="O35" s="355"/>
      <c r="P35" s="356">
        <f>M35*A35</f>
        <v>0</v>
      </c>
      <c r="Q35" s="357"/>
      <c r="S35" s="171"/>
    </row>
    <row r="36" spans="1:19" s="44" customFormat="1" ht="19.5" customHeight="1" thickBot="1" x14ac:dyDescent="0.3">
      <c r="A36" s="321" t="s">
        <v>98</v>
      </c>
      <c r="B36" s="322"/>
      <c r="C36" s="322"/>
      <c r="D36" s="322"/>
      <c r="E36" s="322"/>
      <c r="F36" s="322"/>
      <c r="G36" s="323"/>
      <c r="H36" s="154" t="s">
        <v>99</v>
      </c>
      <c r="I36" s="148" t="s">
        <v>100</v>
      </c>
      <c r="J36" s="153" t="s">
        <v>101</v>
      </c>
      <c r="K36" s="324"/>
      <c r="L36" s="325"/>
      <c r="M36" s="325"/>
      <c r="N36" s="325"/>
      <c r="O36" s="325"/>
      <c r="P36" s="325"/>
      <c r="Q36" s="326"/>
      <c r="R36" s="149"/>
    </row>
    <row r="37" spans="1:19" ht="19.5" customHeight="1" x14ac:dyDescent="0.2">
      <c r="A37" s="176" t="s">
        <v>33</v>
      </c>
      <c r="B37" s="308" t="s">
        <v>54</v>
      </c>
      <c r="C37" s="309"/>
      <c r="D37" s="309"/>
      <c r="E37" s="309"/>
      <c r="F37" s="309"/>
      <c r="G37" s="309"/>
      <c r="H37" s="309"/>
      <c r="I37" s="309"/>
      <c r="J37" s="309"/>
      <c r="K37" s="309"/>
      <c r="L37" s="310"/>
      <c r="M37" s="301" t="s">
        <v>34</v>
      </c>
      <c r="N37" s="302"/>
      <c r="O37" s="303"/>
      <c r="P37" s="377"/>
      <c r="Q37" s="378"/>
    </row>
    <row r="38" spans="1:19" ht="19.5" customHeight="1" x14ac:dyDescent="0.2">
      <c r="A38" s="166"/>
      <c r="B38" s="329">
        <v>26984</v>
      </c>
      <c r="C38" s="330"/>
      <c r="D38" s="330"/>
      <c r="E38" s="331"/>
      <c r="F38" s="332" t="s">
        <v>125</v>
      </c>
      <c r="G38" s="333"/>
      <c r="H38" s="333"/>
      <c r="I38" s="333"/>
      <c r="J38" s="333"/>
      <c r="K38" s="333"/>
      <c r="L38" s="334"/>
      <c r="M38" s="288" t="s">
        <v>14</v>
      </c>
      <c r="N38" s="289"/>
      <c r="O38" s="290"/>
      <c r="P38" s="311"/>
      <c r="Q38" s="312"/>
    </row>
    <row r="39" spans="1:19" ht="19.5" customHeight="1" x14ac:dyDescent="0.2">
      <c r="A39" s="97"/>
      <c r="B39" s="329">
        <v>26983</v>
      </c>
      <c r="C39" s="379"/>
      <c r="D39" s="379"/>
      <c r="E39" s="380"/>
      <c r="F39" s="252" t="s">
        <v>134</v>
      </c>
      <c r="G39" s="293"/>
      <c r="H39" s="293"/>
      <c r="I39" s="293"/>
      <c r="J39" s="293"/>
      <c r="K39" s="293"/>
      <c r="L39" s="294"/>
      <c r="M39" s="327">
        <v>995</v>
      </c>
      <c r="N39" s="328"/>
      <c r="O39" s="328"/>
      <c r="P39" s="306">
        <f t="shared" ref="P39:P44" si="1">M39*A39</f>
        <v>0</v>
      </c>
      <c r="Q39" s="307"/>
    </row>
    <row r="40" spans="1:19" ht="19.5" customHeight="1" x14ac:dyDescent="0.2">
      <c r="A40" s="88"/>
      <c r="B40" s="329">
        <v>28434</v>
      </c>
      <c r="C40" s="379"/>
      <c r="D40" s="379"/>
      <c r="E40" s="380"/>
      <c r="F40" s="252" t="s">
        <v>132</v>
      </c>
      <c r="G40" s="293"/>
      <c r="H40" s="293"/>
      <c r="I40" s="293"/>
      <c r="J40" s="293"/>
      <c r="K40" s="293"/>
      <c r="L40" s="294"/>
      <c r="M40" s="327">
        <v>895</v>
      </c>
      <c r="N40" s="328"/>
      <c r="O40" s="328"/>
      <c r="P40" s="306">
        <f t="shared" si="1"/>
        <v>0</v>
      </c>
      <c r="Q40" s="307"/>
    </row>
    <row r="41" spans="1:19" ht="19.5" customHeight="1" x14ac:dyDescent="0.2">
      <c r="A41" s="88"/>
      <c r="B41" s="335">
        <v>28441</v>
      </c>
      <c r="C41" s="336"/>
      <c r="D41" s="336"/>
      <c r="E41" s="337"/>
      <c r="F41" s="252" t="s">
        <v>133</v>
      </c>
      <c r="G41" s="293"/>
      <c r="H41" s="293"/>
      <c r="I41" s="293"/>
      <c r="J41" s="293"/>
      <c r="K41" s="293"/>
      <c r="L41" s="294"/>
      <c r="M41" s="327">
        <v>1495</v>
      </c>
      <c r="N41" s="328"/>
      <c r="O41" s="328"/>
      <c r="P41" s="306">
        <f t="shared" si="1"/>
        <v>0</v>
      </c>
      <c r="Q41" s="307"/>
    </row>
    <row r="42" spans="1:19" ht="19.5" customHeight="1" x14ac:dyDescent="0.2">
      <c r="A42" s="97"/>
      <c r="B42" s="249">
        <v>26986</v>
      </c>
      <c r="C42" s="317"/>
      <c r="D42" s="317"/>
      <c r="E42" s="318"/>
      <c r="F42" s="252" t="s">
        <v>130</v>
      </c>
      <c r="G42" s="293"/>
      <c r="H42" s="293"/>
      <c r="I42" s="293"/>
      <c r="J42" s="293"/>
      <c r="K42" s="293"/>
      <c r="L42" s="294"/>
      <c r="M42" s="327">
        <v>1995</v>
      </c>
      <c r="N42" s="328"/>
      <c r="O42" s="328"/>
      <c r="P42" s="306">
        <f t="shared" si="1"/>
        <v>0</v>
      </c>
      <c r="Q42" s="307"/>
    </row>
    <row r="43" spans="1:19" ht="19.5" customHeight="1" x14ac:dyDescent="0.2">
      <c r="A43" s="97"/>
      <c r="B43" s="249">
        <v>28391</v>
      </c>
      <c r="C43" s="317"/>
      <c r="D43" s="317"/>
      <c r="E43" s="318"/>
      <c r="F43" s="252" t="s">
        <v>135</v>
      </c>
      <c r="G43" s="293"/>
      <c r="H43" s="293"/>
      <c r="I43" s="293"/>
      <c r="J43" s="293"/>
      <c r="K43" s="293"/>
      <c r="L43" s="294"/>
      <c r="M43" s="327">
        <v>2695</v>
      </c>
      <c r="N43" s="328"/>
      <c r="O43" s="328"/>
      <c r="P43" s="306">
        <f t="shared" si="1"/>
        <v>0</v>
      </c>
      <c r="Q43" s="307"/>
    </row>
    <row r="44" spans="1:19" ht="19.5" customHeight="1" thickBot="1" x14ac:dyDescent="0.25">
      <c r="A44" s="167"/>
      <c r="B44" s="275">
        <v>26996</v>
      </c>
      <c r="C44" s="276"/>
      <c r="D44" s="276"/>
      <c r="E44" s="277"/>
      <c r="F44" s="252" t="s">
        <v>53</v>
      </c>
      <c r="G44" s="253"/>
      <c r="H44" s="253"/>
      <c r="I44" s="253"/>
      <c r="J44" s="253"/>
      <c r="K44" s="253"/>
      <c r="L44" s="254"/>
      <c r="M44" s="263">
        <v>295</v>
      </c>
      <c r="N44" s="264"/>
      <c r="O44" s="265"/>
      <c r="P44" s="306">
        <f t="shared" si="1"/>
        <v>0</v>
      </c>
      <c r="Q44" s="307"/>
    </row>
    <row r="45" spans="1:19" ht="21.75" customHeight="1" x14ac:dyDescent="0.2">
      <c r="A45" s="129" t="s">
        <v>33</v>
      </c>
      <c r="B45" s="255" t="s">
        <v>158</v>
      </c>
      <c r="C45" s="256"/>
      <c r="D45" s="256"/>
      <c r="E45" s="256"/>
      <c r="F45" s="256"/>
      <c r="G45" s="256"/>
      <c r="H45" s="256"/>
      <c r="I45" s="256"/>
      <c r="J45" s="256"/>
      <c r="K45" s="256"/>
      <c r="L45" s="257"/>
      <c r="M45" s="258" t="s">
        <v>34</v>
      </c>
      <c r="N45" s="259"/>
      <c r="O45" s="260"/>
      <c r="P45" s="313"/>
      <c r="Q45" s="314"/>
    </row>
    <row r="46" spans="1:19" ht="19.5" customHeight="1" x14ac:dyDescent="0.2">
      <c r="A46" s="113"/>
      <c r="B46" s="249" t="s">
        <v>94</v>
      </c>
      <c r="C46" s="250"/>
      <c r="D46" s="250"/>
      <c r="E46" s="251"/>
      <c r="F46" s="252" t="s">
        <v>157</v>
      </c>
      <c r="G46" s="253"/>
      <c r="H46" s="253"/>
      <c r="I46" s="253"/>
      <c r="J46" s="253"/>
      <c r="K46" s="253"/>
      <c r="L46" s="254"/>
      <c r="M46" s="263" t="s">
        <v>14</v>
      </c>
      <c r="N46" s="264"/>
      <c r="O46" s="265"/>
      <c r="P46" s="219"/>
      <c r="Q46" s="220"/>
    </row>
    <row r="47" spans="1:19" ht="19.5" customHeight="1" thickBot="1" x14ac:dyDescent="0.25">
      <c r="A47" s="113"/>
      <c r="B47" s="249" t="s">
        <v>94</v>
      </c>
      <c r="C47" s="250"/>
      <c r="D47" s="250"/>
      <c r="E47" s="251"/>
      <c r="F47" s="252" t="s">
        <v>159</v>
      </c>
      <c r="G47" s="253"/>
      <c r="H47" s="253"/>
      <c r="I47" s="253"/>
      <c r="J47" s="253"/>
      <c r="K47" s="253"/>
      <c r="L47" s="254"/>
      <c r="M47" s="263">
        <v>1300</v>
      </c>
      <c r="N47" s="264"/>
      <c r="O47" s="265"/>
      <c r="P47" s="219">
        <f>M47*A47</f>
        <v>0</v>
      </c>
      <c r="Q47" s="220"/>
    </row>
    <row r="48" spans="1:19" ht="19.5" customHeight="1" x14ac:dyDescent="0.2">
      <c r="A48" s="91" t="s">
        <v>33</v>
      </c>
      <c r="B48" s="255" t="s">
        <v>52</v>
      </c>
      <c r="C48" s="256"/>
      <c r="D48" s="256"/>
      <c r="E48" s="256"/>
      <c r="F48" s="256"/>
      <c r="G48" s="256"/>
      <c r="H48" s="256"/>
      <c r="I48" s="256"/>
      <c r="J48" s="256"/>
      <c r="K48" s="256"/>
      <c r="L48" s="257"/>
      <c r="M48" s="258" t="s">
        <v>34</v>
      </c>
      <c r="N48" s="259"/>
      <c r="O48" s="260"/>
      <c r="P48" s="313"/>
      <c r="Q48" s="314"/>
    </row>
    <row r="49" spans="1:25" ht="19.5" customHeight="1" x14ac:dyDescent="0.2">
      <c r="A49" s="191"/>
      <c r="B49" s="261">
        <v>17302</v>
      </c>
      <c r="C49" s="261"/>
      <c r="D49" s="261"/>
      <c r="E49" s="262"/>
      <c r="F49" s="266" t="s">
        <v>126</v>
      </c>
      <c r="G49" s="267"/>
      <c r="H49" s="267"/>
      <c r="I49" s="267"/>
      <c r="J49" s="267"/>
      <c r="K49" s="267"/>
      <c r="L49" s="268"/>
      <c r="M49" s="269">
        <v>130</v>
      </c>
      <c r="N49" s="270"/>
      <c r="O49" s="271"/>
      <c r="P49" s="219">
        <f t="shared" ref="P49:P56" si="2">M49*A49</f>
        <v>0</v>
      </c>
      <c r="Q49" s="220"/>
    </row>
    <row r="50" spans="1:25" ht="19.5" customHeight="1" x14ac:dyDescent="0.2">
      <c r="A50" s="57"/>
      <c r="B50" s="275" t="s">
        <v>137</v>
      </c>
      <c r="C50" s="276"/>
      <c r="D50" s="276"/>
      <c r="E50" s="277"/>
      <c r="F50" s="275" t="s">
        <v>19</v>
      </c>
      <c r="G50" s="278"/>
      <c r="H50" s="278"/>
      <c r="I50" s="278"/>
      <c r="J50" s="278"/>
      <c r="K50" s="278"/>
      <c r="L50" s="279"/>
      <c r="M50" s="269">
        <v>705</v>
      </c>
      <c r="N50" s="270"/>
      <c r="O50" s="271"/>
      <c r="P50" s="280">
        <f>M50*A50</f>
        <v>0</v>
      </c>
      <c r="Q50" s="281"/>
    </row>
    <row r="51" spans="1:25" ht="18" customHeight="1" x14ac:dyDescent="0.2">
      <c r="A51" s="57"/>
      <c r="B51" s="275" t="s">
        <v>71</v>
      </c>
      <c r="C51" s="276"/>
      <c r="D51" s="276"/>
      <c r="E51" s="277"/>
      <c r="F51" s="275" t="s">
        <v>67</v>
      </c>
      <c r="G51" s="276"/>
      <c r="H51" s="276"/>
      <c r="I51" s="276"/>
      <c r="J51" s="276"/>
      <c r="K51" s="276"/>
      <c r="L51" s="277"/>
      <c r="M51" s="269">
        <v>155</v>
      </c>
      <c r="N51" s="270"/>
      <c r="O51" s="271"/>
      <c r="P51" s="280">
        <f>M51*A51</f>
        <v>0</v>
      </c>
      <c r="Q51" s="281"/>
    </row>
    <row r="52" spans="1:25" ht="19.5" customHeight="1" x14ac:dyDescent="0.2">
      <c r="A52" s="191"/>
      <c r="B52" s="261">
        <v>26997</v>
      </c>
      <c r="C52" s="261"/>
      <c r="D52" s="261"/>
      <c r="E52" s="262"/>
      <c r="F52" s="266" t="s">
        <v>163</v>
      </c>
      <c r="G52" s="267"/>
      <c r="H52" s="267"/>
      <c r="I52" s="267"/>
      <c r="J52" s="267"/>
      <c r="K52" s="267"/>
      <c r="L52" s="268"/>
      <c r="M52" s="272">
        <v>2795</v>
      </c>
      <c r="N52" s="273"/>
      <c r="O52" s="274"/>
      <c r="P52" s="219">
        <f t="shared" si="2"/>
        <v>0</v>
      </c>
      <c r="Q52" s="220"/>
    </row>
    <row r="53" spans="1:25" ht="43.5" customHeight="1" x14ac:dyDescent="0.2">
      <c r="A53" s="113"/>
      <c r="B53" s="345" t="s">
        <v>144</v>
      </c>
      <c r="C53" s="346"/>
      <c r="D53" s="346"/>
      <c r="E53" s="347"/>
      <c r="F53" s="345" t="s">
        <v>142</v>
      </c>
      <c r="G53" s="346"/>
      <c r="H53" s="346"/>
      <c r="I53" s="346"/>
      <c r="J53" s="346"/>
      <c r="K53" s="346"/>
      <c r="L53" s="347"/>
      <c r="M53" s="358">
        <v>95</v>
      </c>
      <c r="N53" s="359"/>
      <c r="O53" s="360"/>
      <c r="P53" s="219">
        <f t="shared" si="2"/>
        <v>0</v>
      </c>
      <c r="Q53" s="220"/>
    </row>
    <row r="54" spans="1:25" ht="15.75" customHeight="1" x14ac:dyDescent="0.2">
      <c r="A54" s="113"/>
      <c r="B54" s="345"/>
      <c r="C54" s="346"/>
      <c r="D54" s="346"/>
      <c r="E54" s="347"/>
      <c r="F54" s="348"/>
      <c r="G54" s="349"/>
      <c r="H54" s="349"/>
      <c r="I54" s="349"/>
      <c r="J54" s="349"/>
      <c r="K54" s="349"/>
      <c r="L54" s="350"/>
      <c r="M54" s="358"/>
      <c r="N54" s="359"/>
      <c r="O54" s="360"/>
      <c r="P54" s="219">
        <f t="shared" si="2"/>
        <v>0</v>
      </c>
      <c r="Q54" s="220"/>
    </row>
    <row r="55" spans="1:25" ht="15.75" customHeight="1" x14ac:dyDescent="0.2">
      <c r="A55" s="113"/>
      <c r="B55" s="345"/>
      <c r="C55" s="346"/>
      <c r="D55" s="346"/>
      <c r="E55" s="347"/>
      <c r="F55" s="348"/>
      <c r="G55" s="349"/>
      <c r="H55" s="349"/>
      <c r="I55" s="349"/>
      <c r="J55" s="349"/>
      <c r="K55" s="349"/>
      <c r="L55" s="350"/>
      <c r="M55" s="358"/>
      <c r="N55" s="359"/>
      <c r="O55" s="360"/>
      <c r="P55" s="219">
        <f t="shared" ref="P55" si="3">M55*A55</f>
        <v>0</v>
      </c>
      <c r="Q55" s="220"/>
    </row>
    <row r="56" spans="1:25" ht="15.75" customHeight="1" thickBot="1" x14ac:dyDescent="0.25">
      <c r="A56" s="189"/>
      <c r="B56" s="463"/>
      <c r="C56" s="464"/>
      <c r="D56" s="464"/>
      <c r="E56" s="465"/>
      <c r="F56" s="369"/>
      <c r="G56" s="370"/>
      <c r="H56" s="370"/>
      <c r="I56" s="370"/>
      <c r="J56" s="370"/>
      <c r="K56" s="370"/>
      <c r="L56" s="371"/>
      <c r="M56" s="372"/>
      <c r="N56" s="373"/>
      <c r="O56" s="374"/>
      <c r="P56" s="375">
        <f t="shared" si="2"/>
        <v>0</v>
      </c>
      <c r="Q56" s="376"/>
      <c r="U56" s="368"/>
      <c r="V56" s="368"/>
      <c r="W56" s="368"/>
      <c r="X56" s="368"/>
      <c r="Y56" s="368"/>
    </row>
    <row r="57" spans="1:25" ht="5.65" customHeight="1" thickBot="1" x14ac:dyDescent="0.25">
      <c r="A57" s="63"/>
      <c r="B57" s="48"/>
      <c r="C57" s="49"/>
      <c r="D57" s="49"/>
      <c r="E57" s="204"/>
      <c r="F57" s="205"/>
      <c r="G57" s="206"/>
      <c r="H57" s="206"/>
      <c r="I57" s="206"/>
      <c r="J57" s="50"/>
      <c r="K57" s="50"/>
      <c r="L57" s="50"/>
      <c r="M57" s="51"/>
      <c r="N57" s="51"/>
      <c r="O57" s="52"/>
      <c r="P57" s="53"/>
      <c r="Q57" s="54"/>
      <c r="U57" s="367"/>
      <c r="V57" s="367"/>
      <c r="W57" s="55"/>
      <c r="X57" s="367"/>
      <c r="Y57" s="367"/>
    </row>
    <row r="58" spans="1:25" ht="25.9" customHeight="1" thickBot="1" x14ac:dyDescent="0.3">
      <c r="A58" s="460" t="s">
        <v>106</v>
      </c>
      <c r="B58" s="461"/>
      <c r="C58" s="462"/>
      <c r="D58" s="155"/>
      <c r="E58" s="221" t="s">
        <v>118</v>
      </c>
      <c r="F58" s="222"/>
      <c r="G58" s="222"/>
      <c r="H58" s="222"/>
      <c r="I58" s="222"/>
      <c r="J58" s="155"/>
      <c r="K58" s="37"/>
      <c r="L58" s="466" t="s">
        <v>7</v>
      </c>
      <c r="M58" s="466"/>
      <c r="N58" s="466"/>
      <c r="O58" s="466"/>
      <c r="P58" s="421">
        <f>P9+SUM(P13:Q56)</f>
        <v>0</v>
      </c>
      <c r="Q58" s="422"/>
      <c r="U58" s="413"/>
      <c r="V58" s="413"/>
      <c r="W58" s="56"/>
      <c r="X58" s="418"/>
      <c r="Y58" s="418"/>
    </row>
    <row r="59" spans="1:25" ht="21" customHeight="1" x14ac:dyDescent="0.25">
      <c r="A59" s="452" t="s">
        <v>107</v>
      </c>
      <c r="B59" s="456" t="s">
        <v>102</v>
      </c>
      <c r="C59" s="458"/>
      <c r="D59" s="156"/>
      <c r="E59" s="223" t="s">
        <v>161</v>
      </c>
      <c r="F59" s="224"/>
      <c r="G59" s="229"/>
      <c r="H59" s="232" t="s">
        <v>160</v>
      </c>
      <c r="I59" s="235"/>
      <c r="J59" s="158"/>
      <c r="L59" s="455" t="s">
        <v>12</v>
      </c>
      <c r="M59" s="455"/>
      <c r="N59" s="455"/>
      <c r="O59" s="455"/>
      <c r="P59" s="423">
        <f>Options!O37</f>
        <v>0</v>
      </c>
      <c r="Q59" s="424"/>
      <c r="U59" s="413"/>
      <c r="V59" s="413"/>
      <c r="W59" s="56"/>
      <c r="X59" s="418"/>
      <c r="Y59" s="418"/>
    </row>
    <row r="60" spans="1:25" ht="22.15" customHeight="1" x14ac:dyDescent="0.25">
      <c r="A60" s="453"/>
      <c r="B60" s="457"/>
      <c r="C60" s="459"/>
      <c r="D60" s="156"/>
      <c r="E60" s="225"/>
      <c r="F60" s="226"/>
      <c r="G60" s="230"/>
      <c r="H60" s="233"/>
      <c r="I60" s="236"/>
      <c r="J60" s="158"/>
      <c r="L60" s="134" t="s">
        <v>143</v>
      </c>
      <c r="M60" s="134"/>
      <c r="N60" s="134"/>
      <c r="O60" s="134"/>
      <c r="P60" s="423">
        <f>P58+P59</f>
        <v>0</v>
      </c>
      <c r="Q60" s="424"/>
      <c r="U60" s="133"/>
      <c r="V60" s="133"/>
      <c r="W60" s="56"/>
      <c r="X60" s="188"/>
      <c r="Y60" s="188"/>
    </row>
    <row r="61" spans="1:25" ht="26.25" customHeight="1" x14ac:dyDescent="0.25">
      <c r="A61" s="453"/>
      <c r="B61" s="159" t="s">
        <v>84</v>
      </c>
      <c r="C61" s="157"/>
      <c r="D61" s="156"/>
      <c r="E61" s="227"/>
      <c r="F61" s="228"/>
      <c r="G61" s="231"/>
      <c r="H61" s="234"/>
      <c r="I61" s="237"/>
      <c r="J61" s="158"/>
      <c r="L61" s="134" t="s">
        <v>20</v>
      </c>
      <c r="M61" s="64"/>
      <c r="N61" s="64"/>
      <c r="O61" s="114"/>
      <c r="P61" s="414">
        <f>SUM(P58+P59)*O61</f>
        <v>0</v>
      </c>
      <c r="Q61" s="415"/>
      <c r="U61" s="413"/>
      <c r="V61" s="413"/>
      <c r="W61" s="56"/>
      <c r="X61" s="418"/>
      <c r="Y61" s="418"/>
    </row>
    <row r="62" spans="1:25" ht="20.65" customHeight="1" x14ac:dyDescent="0.25">
      <c r="A62" s="453"/>
      <c r="B62" s="159" t="s">
        <v>85</v>
      </c>
      <c r="C62" s="157"/>
      <c r="D62" s="160"/>
      <c r="E62" s="238" t="s">
        <v>127</v>
      </c>
      <c r="F62" s="239"/>
      <c r="G62" s="239"/>
      <c r="H62" s="239"/>
      <c r="I62" s="240"/>
      <c r="J62" s="161"/>
      <c r="L62" s="134" t="s">
        <v>20</v>
      </c>
      <c r="M62" s="64"/>
      <c r="N62" s="64"/>
      <c r="O62" s="114"/>
      <c r="P62" s="414">
        <f>SUM(P58+P59-P61)*O62</f>
        <v>0</v>
      </c>
      <c r="Q62" s="415"/>
    </row>
    <row r="63" spans="1:25" ht="26.25" customHeight="1" thickBot="1" x14ac:dyDescent="0.3">
      <c r="A63" s="454"/>
      <c r="B63" s="162" t="s">
        <v>101</v>
      </c>
      <c r="C63" s="163"/>
      <c r="D63" s="160"/>
      <c r="E63" s="241" t="s">
        <v>128</v>
      </c>
      <c r="F63" s="242"/>
      <c r="G63" s="242"/>
      <c r="H63" s="243"/>
      <c r="I63" s="247"/>
      <c r="J63" s="178"/>
      <c r="L63" s="134" t="s">
        <v>97</v>
      </c>
      <c r="M63" s="64"/>
      <c r="N63" s="64"/>
      <c r="O63" s="114"/>
      <c r="P63" s="414">
        <f>SUM(P58+P59-P61-P62)*O63</f>
        <v>0</v>
      </c>
      <c r="Q63" s="415"/>
    </row>
    <row r="64" spans="1:25" ht="18.75" customHeight="1" thickBot="1" x14ac:dyDescent="0.3">
      <c r="A64" s="164"/>
      <c r="B64" s="165"/>
      <c r="C64" s="165"/>
      <c r="D64" s="160"/>
      <c r="E64" s="244"/>
      <c r="F64" s="245"/>
      <c r="G64" s="245"/>
      <c r="H64" s="246"/>
      <c r="I64" s="248"/>
      <c r="J64" s="178"/>
      <c r="L64" s="431" t="s">
        <v>18</v>
      </c>
      <c r="M64" s="431"/>
      <c r="N64" s="431"/>
      <c r="O64" s="431"/>
      <c r="P64" s="432"/>
      <c r="Q64" s="433"/>
    </row>
    <row r="65" spans="1:22" ht="5.25" customHeight="1" x14ac:dyDescent="0.2">
      <c r="A65" s="63"/>
      <c r="B65" s="48"/>
      <c r="C65" s="48"/>
      <c r="D65" s="48"/>
      <c r="E65" s="48"/>
      <c r="F65" s="48"/>
      <c r="G65" s="49"/>
      <c r="H65" s="49"/>
      <c r="I65" s="49"/>
      <c r="J65" s="49"/>
      <c r="K65" s="49"/>
      <c r="L65" s="49"/>
      <c r="M65" s="190"/>
      <c r="N65" s="190"/>
      <c r="O65" s="52"/>
      <c r="P65" s="53"/>
      <c r="Q65" s="54"/>
    </row>
    <row r="66" spans="1:22" ht="25.5" customHeight="1" thickBot="1" x14ac:dyDescent="0.3">
      <c r="A66" s="448" t="s">
        <v>36</v>
      </c>
      <c r="B66" s="449"/>
      <c r="C66" s="450" t="s">
        <v>86</v>
      </c>
      <c r="D66" s="450"/>
      <c r="E66" s="450"/>
      <c r="F66" s="450"/>
      <c r="G66" s="450"/>
      <c r="H66" s="450"/>
      <c r="I66" s="450"/>
      <c r="J66" s="451"/>
      <c r="K66" s="66"/>
      <c r="L66" s="132" t="s">
        <v>136</v>
      </c>
      <c r="M66" s="132"/>
      <c r="N66" s="132"/>
      <c r="O66" s="168"/>
      <c r="P66" s="419"/>
      <c r="Q66" s="420"/>
    </row>
    <row r="67" spans="1:22" ht="20.25" customHeight="1" thickBot="1" x14ac:dyDescent="0.3">
      <c r="A67" s="436"/>
      <c r="B67" s="437"/>
      <c r="C67" s="437"/>
      <c r="D67" s="437"/>
      <c r="E67" s="437"/>
      <c r="F67" s="437"/>
      <c r="G67" s="437"/>
      <c r="H67" s="437"/>
      <c r="I67" s="437"/>
      <c r="J67" s="438"/>
      <c r="K67" s="66"/>
      <c r="L67" s="434" t="s">
        <v>8</v>
      </c>
      <c r="M67" s="435"/>
      <c r="N67" s="435"/>
      <c r="O67" s="435"/>
      <c r="P67" s="416">
        <f>SUM(P58+P59-P61-P62-P63-P64+P66)</f>
        <v>0</v>
      </c>
      <c r="Q67" s="417"/>
    </row>
    <row r="68" spans="1:22" ht="20.25" customHeight="1" x14ac:dyDescent="0.2">
      <c r="A68" s="439"/>
      <c r="B68" s="440"/>
      <c r="C68" s="440"/>
      <c r="D68" s="440"/>
      <c r="E68" s="440"/>
      <c r="F68" s="440"/>
      <c r="G68" s="440"/>
      <c r="H68" s="440"/>
      <c r="I68" s="440"/>
      <c r="J68" s="441"/>
      <c r="K68" s="67"/>
      <c r="Q68" s="68"/>
    </row>
    <row r="69" spans="1:22" ht="33" customHeight="1" x14ac:dyDescent="0.2">
      <c r="A69" s="442"/>
      <c r="B69" s="443"/>
      <c r="C69" s="443"/>
      <c r="D69" s="443"/>
      <c r="E69" s="443"/>
      <c r="F69" s="443"/>
      <c r="G69" s="443"/>
      <c r="H69" s="443"/>
      <c r="I69" s="443"/>
      <c r="J69" s="444"/>
      <c r="K69" s="67"/>
      <c r="Q69" s="68"/>
    </row>
    <row r="70" spans="1:22" ht="24.75" customHeight="1" x14ac:dyDescent="0.2">
      <c r="A70" s="65"/>
      <c r="B70" s="69"/>
      <c r="C70" s="69"/>
      <c r="D70" s="69"/>
      <c r="E70" s="69"/>
      <c r="F70" s="69"/>
      <c r="G70" s="69"/>
      <c r="H70" s="69"/>
      <c r="I70" s="69"/>
      <c r="J70" s="69"/>
      <c r="K70" s="67"/>
      <c r="Q70" s="68"/>
      <c r="R70" s="58"/>
      <c r="S70" s="58"/>
      <c r="T70" s="58"/>
      <c r="U70" s="58"/>
      <c r="V70" s="58"/>
    </row>
    <row r="71" spans="1:22" ht="20.25" customHeight="1" x14ac:dyDescent="0.2">
      <c r="A71" s="428" t="s">
        <v>37</v>
      </c>
      <c r="B71" s="429"/>
      <c r="C71" s="429"/>
      <c r="D71" s="429"/>
      <c r="E71" s="429"/>
      <c r="F71" s="429"/>
      <c r="G71" s="429"/>
      <c r="H71" s="429"/>
      <c r="I71" s="429"/>
      <c r="J71" s="429"/>
      <c r="K71" s="429"/>
      <c r="L71" s="429"/>
      <c r="M71" s="429"/>
      <c r="N71" s="429"/>
      <c r="O71" s="429"/>
      <c r="P71" s="429"/>
      <c r="Q71" s="430"/>
      <c r="R71" s="59"/>
      <c r="S71" s="59"/>
      <c r="T71" s="59"/>
      <c r="U71" s="59"/>
      <c r="V71" s="59"/>
    </row>
    <row r="72" spans="1:22" ht="22.5" customHeight="1" x14ac:dyDescent="0.2">
      <c r="A72" s="445" t="s">
        <v>139</v>
      </c>
      <c r="B72" s="446"/>
      <c r="C72" s="446"/>
      <c r="D72" s="446"/>
      <c r="E72" s="446"/>
      <c r="F72" s="446"/>
      <c r="G72" s="446"/>
      <c r="H72" s="446"/>
      <c r="I72" s="446"/>
      <c r="J72" s="446"/>
      <c r="K72" s="446"/>
      <c r="L72" s="446"/>
      <c r="M72" s="446"/>
      <c r="N72" s="446"/>
      <c r="O72" s="446"/>
      <c r="P72" s="446"/>
      <c r="Q72" s="447"/>
    </row>
    <row r="73" spans="1:22" ht="13.5" thickBot="1" x14ac:dyDescent="0.25">
      <c r="A73" s="425" t="s">
        <v>138</v>
      </c>
      <c r="B73" s="426"/>
      <c r="C73" s="426"/>
      <c r="D73" s="426"/>
      <c r="E73" s="426"/>
      <c r="F73" s="426"/>
      <c r="G73" s="426"/>
      <c r="H73" s="426"/>
      <c r="I73" s="426"/>
      <c r="J73" s="426"/>
      <c r="K73" s="426"/>
      <c r="L73" s="426"/>
      <c r="M73" s="426"/>
      <c r="N73" s="426"/>
      <c r="O73" s="426"/>
      <c r="P73" s="426"/>
      <c r="Q73" s="427"/>
    </row>
  </sheetData>
  <sheetProtection algorithmName="SHA-512" hashValue="ajXOv2YbLPXXwJTyykmtaZlOg7yeVW82wu7OUNtztErt8ECy6zQDtYPThFcpIKe3H0QxyON1fKTvtZSVHrKmPQ==" saltValue="aCIw+nmLBIUMbTHduOsz4Q==" spinCount="100000" sheet="1" formatCells="0"/>
  <mergeCells count="237">
    <mergeCell ref="B51:E51"/>
    <mergeCell ref="F51:L51"/>
    <mergeCell ref="M51:O51"/>
    <mergeCell ref="P51:Q51"/>
    <mergeCell ref="P48:Q48"/>
    <mergeCell ref="B56:E56"/>
    <mergeCell ref="L58:O58"/>
    <mergeCell ref="B55:E55"/>
    <mergeCell ref="F55:L55"/>
    <mergeCell ref="F52:L52"/>
    <mergeCell ref="B52:E52"/>
    <mergeCell ref="A59:A63"/>
    <mergeCell ref="L59:O59"/>
    <mergeCell ref="P60:Q60"/>
    <mergeCell ref="B59:B60"/>
    <mergeCell ref="C59:C60"/>
    <mergeCell ref="A58:C58"/>
    <mergeCell ref="M53:O53"/>
    <mergeCell ref="P53:Q53"/>
    <mergeCell ref="P54:Q54"/>
    <mergeCell ref="M55:O55"/>
    <mergeCell ref="P55:Q55"/>
    <mergeCell ref="A73:Q73"/>
    <mergeCell ref="A71:Q71"/>
    <mergeCell ref="L64:O64"/>
    <mergeCell ref="P64:Q64"/>
    <mergeCell ref="L67:O67"/>
    <mergeCell ref="A67:J69"/>
    <mergeCell ref="A72:Q72"/>
    <mergeCell ref="A66:B66"/>
    <mergeCell ref="C66:J66"/>
    <mergeCell ref="U58:V58"/>
    <mergeCell ref="P61:Q61"/>
    <mergeCell ref="U61:V61"/>
    <mergeCell ref="P67:Q67"/>
    <mergeCell ref="X61:Y61"/>
    <mergeCell ref="P62:Q62"/>
    <mergeCell ref="U59:V59"/>
    <mergeCell ref="P63:Q63"/>
    <mergeCell ref="P66:Q66"/>
    <mergeCell ref="X59:Y59"/>
    <mergeCell ref="X58:Y58"/>
    <mergeCell ref="P58:Q58"/>
    <mergeCell ref="P59:Q59"/>
    <mergeCell ref="A1:Q1"/>
    <mergeCell ref="A2:B2"/>
    <mergeCell ref="E10:F10"/>
    <mergeCell ref="G10:H10"/>
    <mergeCell ref="I10:J10"/>
    <mergeCell ref="B6:H6"/>
    <mergeCell ref="J7:L7"/>
    <mergeCell ref="A8:O8"/>
    <mergeCell ref="P8:Q8"/>
    <mergeCell ref="P2:Q2"/>
    <mergeCell ref="A3:B3"/>
    <mergeCell ref="G3:I3"/>
    <mergeCell ref="C3:D3"/>
    <mergeCell ref="G2:H2"/>
    <mergeCell ref="L10:N10"/>
    <mergeCell ref="L2:N2"/>
    <mergeCell ref="P3:Q3"/>
    <mergeCell ref="K3:N3"/>
    <mergeCell ref="N7:O7"/>
    <mergeCell ref="B5:H5"/>
    <mergeCell ref="J5:Q5"/>
    <mergeCell ref="J6:Q6"/>
    <mergeCell ref="B7:D7"/>
    <mergeCell ref="P9:Q11"/>
    <mergeCell ref="U57:V57"/>
    <mergeCell ref="X57:Y57"/>
    <mergeCell ref="U56:Y56"/>
    <mergeCell ref="F56:L56"/>
    <mergeCell ref="M56:O56"/>
    <mergeCell ref="P56:Q56"/>
    <mergeCell ref="B28:E28"/>
    <mergeCell ref="F28:L28"/>
    <mergeCell ref="M28:O28"/>
    <mergeCell ref="M29:O29"/>
    <mergeCell ref="P28:Q28"/>
    <mergeCell ref="M43:O43"/>
    <mergeCell ref="P43:Q43"/>
    <mergeCell ref="P32:Q32"/>
    <mergeCell ref="P37:Q37"/>
    <mergeCell ref="B40:E40"/>
    <mergeCell ref="F40:L40"/>
    <mergeCell ref="M40:O40"/>
    <mergeCell ref="M39:O39"/>
    <mergeCell ref="B30:E30"/>
    <mergeCell ref="F30:L30"/>
    <mergeCell ref="M30:O30"/>
    <mergeCell ref="B39:E39"/>
    <mergeCell ref="P44:Q44"/>
    <mergeCell ref="P14:Q14"/>
    <mergeCell ref="P16:Q16"/>
    <mergeCell ref="M24:O24"/>
    <mergeCell ref="P24:Q24"/>
    <mergeCell ref="P13:Q13"/>
    <mergeCell ref="B13:E13"/>
    <mergeCell ref="P19:Q19"/>
    <mergeCell ref="A20:F20"/>
    <mergeCell ref="G20:Q20"/>
    <mergeCell ref="B15:E15"/>
    <mergeCell ref="F15:L15"/>
    <mergeCell ref="B14:E14"/>
    <mergeCell ref="B17:E17"/>
    <mergeCell ref="B16:E16"/>
    <mergeCell ref="P15:Q15"/>
    <mergeCell ref="E11:J11"/>
    <mergeCell ref="M11:O11"/>
    <mergeCell ref="B12:L12"/>
    <mergeCell ref="M12:O12"/>
    <mergeCell ref="P12:Q12"/>
    <mergeCell ref="B54:E54"/>
    <mergeCell ref="F54:L54"/>
    <mergeCell ref="B35:E35"/>
    <mergeCell ref="F35:L35"/>
    <mergeCell ref="M35:O35"/>
    <mergeCell ref="P35:Q35"/>
    <mergeCell ref="B45:L45"/>
    <mergeCell ref="M45:O45"/>
    <mergeCell ref="P45:Q45"/>
    <mergeCell ref="B46:E46"/>
    <mergeCell ref="M54:O54"/>
    <mergeCell ref="P40:Q40"/>
    <mergeCell ref="B53:E53"/>
    <mergeCell ref="F53:L53"/>
    <mergeCell ref="P42:Q42"/>
    <mergeCell ref="B43:E43"/>
    <mergeCell ref="F46:L46"/>
    <mergeCell ref="P41:Q41"/>
    <mergeCell ref="P17:Q17"/>
    <mergeCell ref="B18:E18"/>
    <mergeCell ref="B19:E19"/>
    <mergeCell ref="F25:L25"/>
    <mergeCell ref="P27:Q27"/>
    <mergeCell ref="M25:O25"/>
    <mergeCell ref="F26:L26"/>
    <mergeCell ref="P25:Q25"/>
    <mergeCell ref="P18:Q18"/>
    <mergeCell ref="B25:E25"/>
    <mergeCell ref="B21:L21"/>
    <mergeCell ref="M21:O21"/>
    <mergeCell ref="P21:Q21"/>
    <mergeCell ref="B22:E22"/>
    <mergeCell ref="F22:L22"/>
    <mergeCell ref="M22:O22"/>
    <mergeCell ref="P22:Q22"/>
    <mergeCell ref="B23:E23"/>
    <mergeCell ref="F23:L23"/>
    <mergeCell ref="M23:O23"/>
    <mergeCell ref="P23:Q23"/>
    <mergeCell ref="B24:L24"/>
    <mergeCell ref="B29:E29"/>
    <mergeCell ref="F29:L29"/>
    <mergeCell ref="B32:E32"/>
    <mergeCell ref="P46:Q46"/>
    <mergeCell ref="M42:O42"/>
    <mergeCell ref="B42:E42"/>
    <mergeCell ref="F42:L42"/>
    <mergeCell ref="B38:E38"/>
    <mergeCell ref="F38:L38"/>
    <mergeCell ref="B41:E41"/>
    <mergeCell ref="F41:L41"/>
    <mergeCell ref="M41:O41"/>
    <mergeCell ref="M38:O38"/>
    <mergeCell ref="F43:L43"/>
    <mergeCell ref="B44:E44"/>
    <mergeCell ref="F44:L44"/>
    <mergeCell ref="P26:Q26"/>
    <mergeCell ref="B27:E27"/>
    <mergeCell ref="M27:O27"/>
    <mergeCell ref="F27:L27"/>
    <mergeCell ref="P39:Q39"/>
    <mergeCell ref="B37:L37"/>
    <mergeCell ref="P38:Q38"/>
    <mergeCell ref="P34:Q34"/>
    <mergeCell ref="F34:L34"/>
    <mergeCell ref="M34:O34"/>
    <mergeCell ref="P31:Q31"/>
    <mergeCell ref="M33:O33"/>
    <mergeCell ref="P33:Q33"/>
    <mergeCell ref="B33:E33"/>
    <mergeCell ref="F33:L33"/>
    <mergeCell ref="B34:E34"/>
    <mergeCell ref="F39:L39"/>
    <mergeCell ref="B31:L31"/>
    <mergeCell ref="A36:G36"/>
    <mergeCell ref="K36:Q36"/>
    <mergeCell ref="M31:O31"/>
    <mergeCell ref="P30:Q30"/>
    <mergeCell ref="P29:Q29"/>
    <mergeCell ref="B26:E26"/>
    <mergeCell ref="M26:O26"/>
    <mergeCell ref="F32:L32"/>
    <mergeCell ref="M32:O32"/>
    <mergeCell ref="M46:O46"/>
    <mergeCell ref="B10:C10"/>
    <mergeCell ref="F13:L13"/>
    <mergeCell ref="F14:L14"/>
    <mergeCell ref="F16:L16"/>
    <mergeCell ref="F17:L17"/>
    <mergeCell ref="F18:L18"/>
    <mergeCell ref="F19:L19"/>
    <mergeCell ref="M13:O13"/>
    <mergeCell ref="M14:O14"/>
    <mergeCell ref="M15:O15"/>
    <mergeCell ref="M16:O16"/>
    <mergeCell ref="M17:O17"/>
    <mergeCell ref="M18:O18"/>
    <mergeCell ref="M19:O19"/>
    <mergeCell ref="M44:O44"/>
    <mergeCell ref="M37:O37"/>
    <mergeCell ref="A11:D11"/>
    <mergeCell ref="P47:Q47"/>
    <mergeCell ref="E58:I58"/>
    <mergeCell ref="E59:F61"/>
    <mergeCell ref="G59:G61"/>
    <mergeCell ref="H59:H61"/>
    <mergeCell ref="I59:I61"/>
    <mergeCell ref="E62:I62"/>
    <mergeCell ref="E63:H64"/>
    <mergeCell ref="I63:I64"/>
    <mergeCell ref="B47:E47"/>
    <mergeCell ref="F47:L47"/>
    <mergeCell ref="P52:Q52"/>
    <mergeCell ref="B48:L48"/>
    <mergeCell ref="M48:O48"/>
    <mergeCell ref="B49:E49"/>
    <mergeCell ref="M47:O47"/>
    <mergeCell ref="F49:L49"/>
    <mergeCell ref="M49:O49"/>
    <mergeCell ref="M52:O52"/>
    <mergeCell ref="P49:Q49"/>
    <mergeCell ref="B50:E50"/>
    <mergeCell ref="F50:L50"/>
    <mergeCell ref="M50:O50"/>
    <mergeCell ref="P50:Q50"/>
  </mergeCells>
  <phoneticPr fontId="33" type="noConversion"/>
  <printOptions horizontalCentered="1"/>
  <pageMargins left="0.35" right="0.6" top="0.35" bottom="0.3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3"/>
  <sheetViews>
    <sheetView showGridLines="0" showZeros="0" zoomScale="90" zoomScaleNormal="90" workbookViewId="0">
      <selection activeCell="F29" sqref="F29:L29"/>
    </sheetView>
  </sheetViews>
  <sheetFormatPr defaultColWidth="9.28515625" defaultRowHeight="14.25" x14ac:dyDescent="0.2"/>
  <cols>
    <col min="1" max="6" width="6.5703125" style="74" customWidth="1"/>
    <col min="7" max="7" width="9.5703125" style="74" customWidth="1"/>
    <col min="8" max="8" width="6.5703125" style="74" customWidth="1"/>
    <col min="9" max="9" width="10.5703125" style="74" customWidth="1"/>
    <col min="10" max="10" width="12.28515625" style="74" customWidth="1"/>
    <col min="11" max="11" width="8.28515625" style="74" customWidth="1"/>
    <col min="12" max="12" width="24.140625" style="74" customWidth="1"/>
    <col min="13" max="13" width="6.5703125" style="74" customWidth="1"/>
    <col min="14" max="14" width="8" style="74" customWidth="1"/>
    <col min="15" max="16" width="6.5703125" style="74" customWidth="1"/>
    <col min="17" max="17" width="2" style="74" customWidth="1"/>
    <col min="18" max="18" width="9.28515625" style="74"/>
    <col min="19" max="19" width="32" style="74" customWidth="1"/>
    <col min="20" max="16384" width="9.28515625" style="74"/>
  </cols>
  <sheetData>
    <row r="1" spans="1:17" ht="28.5" customHeight="1" x14ac:dyDescent="0.2">
      <c r="A1" s="211" t="s">
        <v>150</v>
      </c>
      <c r="B1" s="212"/>
      <c r="C1" s="212"/>
      <c r="D1" s="212"/>
      <c r="E1" s="212"/>
      <c r="F1" s="212"/>
      <c r="G1" s="212"/>
      <c r="H1" s="212"/>
      <c r="I1" s="212"/>
      <c r="J1" s="212"/>
      <c r="K1" s="212"/>
      <c r="L1" s="212"/>
      <c r="M1" s="212"/>
      <c r="N1" s="212"/>
      <c r="O1" s="212"/>
      <c r="P1" s="213"/>
    </row>
    <row r="2" spans="1:17" s="43" customFormat="1" ht="28.5" customHeight="1" thickBot="1" x14ac:dyDescent="0.25">
      <c r="A2" s="490" t="s">
        <v>25</v>
      </c>
      <c r="B2" s="491"/>
      <c r="C2" s="492">
        <f>Configuration!C2</f>
        <v>0</v>
      </c>
      <c r="D2" s="492"/>
      <c r="E2" s="493" t="s">
        <v>4</v>
      </c>
      <c r="F2" s="491"/>
      <c r="G2" s="492">
        <f>Configuration!G3</f>
        <v>0</v>
      </c>
      <c r="H2" s="492"/>
      <c r="I2" s="492"/>
      <c r="J2" s="494"/>
      <c r="K2" s="75" t="s">
        <v>1</v>
      </c>
      <c r="L2" s="495">
        <f>Configuration!B5</f>
        <v>0</v>
      </c>
      <c r="M2" s="495"/>
      <c r="N2" s="495"/>
      <c r="O2" s="495"/>
      <c r="P2" s="496"/>
      <c r="Q2" s="50"/>
    </row>
    <row r="3" spans="1:17" s="44" customFormat="1" ht="19.5" customHeight="1" x14ac:dyDescent="0.25">
      <c r="A3" s="62" t="s">
        <v>33</v>
      </c>
      <c r="B3" s="308" t="s">
        <v>45</v>
      </c>
      <c r="C3" s="309"/>
      <c r="D3" s="309"/>
      <c r="E3" s="309"/>
      <c r="F3" s="309"/>
      <c r="G3" s="309"/>
      <c r="H3" s="309"/>
      <c r="I3" s="309"/>
      <c r="J3" s="309"/>
      <c r="K3" s="309"/>
      <c r="L3" s="310"/>
      <c r="M3" s="497" t="s">
        <v>34</v>
      </c>
      <c r="N3" s="498"/>
      <c r="O3" s="377"/>
      <c r="P3" s="378"/>
    </row>
    <row r="4" spans="1:17" s="43" customFormat="1" ht="19.5" customHeight="1" x14ac:dyDescent="0.2">
      <c r="A4" s="61"/>
      <c r="B4" s="179">
        <v>27825</v>
      </c>
      <c r="C4" s="180"/>
      <c r="D4" s="180"/>
      <c r="E4" s="181"/>
      <c r="F4" s="182" t="s">
        <v>129</v>
      </c>
      <c r="G4" s="183"/>
      <c r="H4" s="183"/>
      <c r="I4" s="183"/>
      <c r="J4" s="183"/>
      <c r="K4" s="183"/>
      <c r="L4" s="184"/>
      <c r="M4" s="514">
        <v>595</v>
      </c>
      <c r="N4" s="515"/>
      <c r="O4" s="306">
        <f>M4*A4</f>
        <v>0</v>
      </c>
      <c r="P4" s="307"/>
    </row>
    <row r="5" spans="1:17" s="43" customFormat="1" ht="19.5" customHeight="1" x14ac:dyDescent="0.2">
      <c r="A5" s="61"/>
      <c r="B5" s="338">
        <v>26971</v>
      </c>
      <c r="C5" s="339"/>
      <c r="D5" s="339"/>
      <c r="E5" s="340"/>
      <c r="F5" s="285" t="s">
        <v>117</v>
      </c>
      <c r="G5" s="286"/>
      <c r="H5" s="286"/>
      <c r="I5" s="286"/>
      <c r="J5" s="286"/>
      <c r="K5" s="286"/>
      <c r="L5" s="287"/>
      <c r="M5" s="478">
        <v>995</v>
      </c>
      <c r="N5" s="479"/>
      <c r="O5" s="306">
        <f t="shared" ref="O5" si="0">M5*A5</f>
        <v>0</v>
      </c>
      <c r="P5" s="307"/>
    </row>
    <row r="6" spans="1:17" s="43" customFormat="1" ht="19.5" customHeight="1" thickBot="1" x14ac:dyDescent="0.25">
      <c r="A6" s="88"/>
      <c r="B6" s="467">
        <v>28027</v>
      </c>
      <c r="C6" s="468"/>
      <c r="D6" s="468"/>
      <c r="E6" s="469"/>
      <c r="F6" s="470" t="s">
        <v>124</v>
      </c>
      <c r="G6" s="471"/>
      <c r="H6" s="471"/>
      <c r="I6" s="471"/>
      <c r="J6" s="471"/>
      <c r="K6" s="471"/>
      <c r="L6" s="472"/>
      <c r="M6" s="473">
        <v>795</v>
      </c>
      <c r="N6" s="474"/>
      <c r="O6" s="219">
        <f t="shared" ref="O6" si="1">M6*A6</f>
        <v>0</v>
      </c>
      <c r="P6" s="220"/>
    </row>
    <row r="7" spans="1:17" s="43" customFormat="1" ht="23.25" customHeight="1" x14ac:dyDescent="0.2">
      <c r="A7" s="129" t="s">
        <v>33</v>
      </c>
      <c r="B7" s="502" t="s">
        <v>87</v>
      </c>
      <c r="C7" s="503"/>
      <c r="D7" s="503"/>
      <c r="E7" s="504"/>
      <c r="F7" s="502" t="s">
        <v>156</v>
      </c>
      <c r="G7" s="505"/>
      <c r="H7" s="505"/>
      <c r="I7" s="505"/>
      <c r="J7" s="505"/>
      <c r="K7" s="505"/>
      <c r="L7" s="506"/>
      <c r="M7" s="509" t="s">
        <v>34</v>
      </c>
      <c r="N7" s="510"/>
      <c r="O7" s="313"/>
      <c r="P7" s="314"/>
    </row>
    <row r="8" spans="1:17" s="43" customFormat="1" ht="19.5" customHeight="1" x14ac:dyDescent="0.2">
      <c r="A8" s="88"/>
      <c r="B8" s="511" t="s">
        <v>88</v>
      </c>
      <c r="C8" s="512"/>
      <c r="D8" s="512"/>
      <c r="E8" s="513"/>
      <c r="F8" s="252" t="s">
        <v>151</v>
      </c>
      <c r="G8" s="253"/>
      <c r="H8" s="253"/>
      <c r="I8" s="253"/>
      <c r="J8" s="253"/>
      <c r="K8" s="253"/>
      <c r="L8" s="254"/>
      <c r="M8" s="486" t="s">
        <v>14</v>
      </c>
      <c r="N8" s="487"/>
      <c r="O8" s="219"/>
      <c r="P8" s="220"/>
    </row>
    <row r="9" spans="1:17" s="43" customFormat="1" ht="19.5" customHeight="1" thickBot="1" x14ac:dyDescent="0.25">
      <c r="A9" s="174"/>
      <c r="B9" s="561" t="s">
        <v>61</v>
      </c>
      <c r="C9" s="562"/>
      <c r="D9" s="562"/>
      <c r="E9" s="563"/>
      <c r="F9" s="470" t="s">
        <v>62</v>
      </c>
      <c r="G9" s="471"/>
      <c r="H9" s="471"/>
      <c r="I9" s="471"/>
      <c r="J9" s="471"/>
      <c r="K9" s="471"/>
      <c r="L9" s="472"/>
      <c r="M9" s="473">
        <v>6250</v>
      </c>
      <c r="N9" s="499"/>
      <c r="O9" s="500">
        <f>M9*A9</f>
        <v>0</v>
      </c>
      <c r="P9" s="501"/>
    </row>
    <row r="10" spans="1:17" s="43" customFormat="1" ht="19.5" customHeight="1" x14ac:dyDescent="0.2">
      <c r="A10" s="173" t="s">
        <v>33</v>
      </c>
      <c r="B10" s="502" t="s">
        <v>35</v>
      </c>
      <c r="C10" s="503"/>
      <c r="D10" s="503"/>
      <c r="E10" s="504"/>
      <c r="F10" s="502"/>
      <c r="G10" s="505"/>
      <c r="H10" s="505"/>
      <c r="I10" s="505"/>
      <c r="J10" s="505"/>
      <c r="K10" s="505"/>
      <c r="L10" s="506"/>
      <c r="M10" s="507" t="s">
        <v>34</v>
      </c>
      <c r="N10" s="508"/>
      <c r="O10" s="550"/>
      <c r="P10" s="551"/>
    </row>
    <row r="11" spans="1:17" s="43" customFormat="1" ht="19.5" customHeight="1" x14ac:dyDescent="0.2">
      <c r="A11" s="90"/>
      <c r="B11" s="249" t="s">
        <v>68</v>
      </c>
      <c r="C11" s="250"/>
      <c r="D11" s="250"/>
      <c r="E11" s="251"/>
      <c r="F11" s="252" t="s">
        <v>116</v>
      </c>
      <c r="G11" s="253"/>
      <c r="H11" s="253"/>
      <c r="I11" s="253"/>
      <c r="J11" s="253"/>
      <c r="K11" s="253"/>
      <c r="L11" s="254"/>
      <c r="M11" s="486" t="s">
        <v>14</v>
      </c>
      <c r="N11" s="487"/>
      <c r="O11" s="219"/>
      <c r="P11" s="220"/>
    </row>
    <row r="12" spans="1:17" s="43" customFormat="1" ht="19.5" customHeight="1" x14ac:dyDescent="0.2">
      <c r="A12" s="90"/>
      <c r="B12" s="249" t="s">
        <v>68</v>
      </c>
      <c r="C12" s="250"/>
      <c r="D12" s="250"/>
      <c r="E12" s="251"/>
      <c r="F12" s="252" t="s">
        <v>111</v>
      </c>
      <c r="G12" s="293"/>
      <c r="H12" s="293"/>
      <c r="I12" s="293"/>
      <c r="J12" s="293"/>
      <c r="K12" s="293"/>
      <c r="L12" s="294"/>
      <c r="M12" s="475">
        <v>895</v>
      </c>
      <c r="N12" s="265"/>
      <c r="O12" s="488">
        <f t="shared" ref="O12" si="2">M12*A12</f>
        <v>0</v>
      </c>
      <c r="P12" s="489"/>
    </row>
    <row r="13" spans="1:17" s="43" customFormat="1" ht="19.5" customHeight="1" x14ac:dyDescent="0.2">
      <c r="A13" s="90"/>
      <c r="B13" s="249" t="s">
        <v>68</v>
      </c>
      <c r="C13" s="250"/>
      <c r="D13" s="250"/>
      <c r="E13" s="251"/>
      <c r="F13" s="252" t="s">
        <v>115</v>
      </c>
      <c r="G13" s="253"/>
      <c r="H13" s="253"/>
      <c r="I13" s="253"/>
      <c r="J13" s="253"/>
      <c r="K13" s="253"/>
      <c r="L13" s="254"/>
      <c r="M13" s="475">
        <v>-675</v>
      </c>
      <c r="N13" s="265"/>
      <c r="O13" s="219">
        <f t="shared" ref="O13" si="3">M13*A13</f>
        <v>0</v>
      </c>
      <c r="P13" s="220"/>
    </row>
    <row r="14" spans="1:17" s="43" customFormat="1" ht="19.5" customHeight="1" x14ac:dyDescent="0.2">
      <c r="A14" s="138">
        <f>A11+A12-A13</f>
        <v>0</v>
      </c>
      <c r="B14" s="480" t="s">
        <v>89</v>
      </c>
      <c r="C14" s="481"/>
      <c r="D14" s="481"/>
      <c r="E14" s="481"/>
      <c r="F14" s="481"/>
      <c r="G14" s="481"/>
      <c r="H14" s="481"/>
      <c r="I14" s="481"/>
      <c r="J14" s="481"/>
      <c r="K14" s="481"/>
      <c r="L14" s="481"/>
      <c r="M14" s="481"/>
      <c r="N14" s="481"/>
      <c r="O14" s="481"/>
      <c r="P14" s="482"/>
    </row>
    <row r="15" spans="1:17" s="117" customFormat="1" ht="19.5" customHeight="1" thickBot="1" x14ac:dyDescent="0.25">
      <c r="A15" s="139">
        <f>Configuration!K9</f>
        <v>0</v>
      </c>
      <c r="B15" s="483" t="s">
        <v>90</v>
      </c>
      <c r="C15" s="484"/>
      <c r="D15" s="484"/>
      <c r="E15" s="484"/>
      <c r="F15" s="484"/>
      <c r="G15" s="484"/>
      <c r="H15" s="484"/>
      <c r="I15" s="484"/>
      <c r="J15" s="484"/>
      <c r="K15" s="484"/>
      <c r="L15" s="484"/>
      <c r="M15" s="484"/>
      <c r="N15" s="484"/>
      <c r="O15" s="484"/>
      <c r="P15" s="485"/>
    </row>
    <row r="16" spans="1:17" s="43" customFormat="1" ht="41.25" customHeight="1" x14ac:dyDescent="0.2">
      <c r="A16" s="115" t="s">
        <v>33</v>
      </c>
      <c r="B16" s="308" t="s">
        <v>80</v>
      </c>
      <c r="C16" s="309"/>
      <c r="D16" s="309"/>
      <c r="E16" s="309"/>
      <c r="F16" s="552" t="s">
        <v>83</v>
      </c>
      <c r="G16" s="552"/>
      <c r="H16" s="552"/>
      <c r="I16" s="552"/>
      <c r="J16" s="552"/>
      <c r="K16" s="552"/>
      <c r="L16" s="553"/>
      <c r="M16" s="497" t="s">
        <v>34</v>
      </c>
      <c r="N16" s="498"/>
      <c r="O16" s="377"/>
      <c r="P16" s="378"/>
    </row>
    <row r="17" spans="1:16" s="43" customFormat="1" ht="19.5" customHeight="1" x14ac:dyDescent="0.2">
      <c r="A17" s="115"/>
      <c r="B17" s="564" t="s">
        <v>72</v>
      </c>
      <c r="C17" s="565"/>
      <c r="D17" s="565"/>
      <c r="E17" s="565"/>
      <c r="F17" s="565"/>
      <c r="G17" s="565"/>
      <c r="H17" s="565"/>
      <c r="I17" s="565"/>
      <c r="J17" s="565"/>
      <c r="K17" s="565"/>
      <c r="L17" s="566"/>
      <c r="M17" s="120"/>
      <c r="N17" s="121"/>
      <c r="O17" s="122"/>
      <c r="P17" s="123"/>
    </row>
    <row r="18" spans="1:16" s="43" customFormat="1" ht="20.25" customHeight="1" x14ac:dyDescent="0.2">
      <c r="A18" s="47"/>
      <c r="B18" s="547">
        <v>520049</v>
      </c>
      <c r="C18" s="548"/>
      <c r="D18" s="548"/>
      <c r="E18" s="549"/>
      <c r="F18" s="332" t="s">
        <v>74</v>
      </c>
      <c r="G18" s="545"/>
      <c r="H18" s="545"/>
      <c r="I18" s="545"/>
      <c r="J18" s="545"/>
      <c r="K18" s="545"/>
      <c r="L18" s="546"/>
      <c r="M18" s="476" t="s">
        <v>14</v>
      </c>
      <c r="N18" s="477"/>
      <c r="O18" s="306"/>
      <c r="P18" s="307"/>
    </row>
    <row r="19" spans="1:16" s="43" customFormat="1" ht="20.25" customHeight="1" x14ac:dyDescent="0.2">
      <c r="A19" s="47"/>
      <c r="B19" s="275">
        <v>520056</v>
      </c>
      <c r="C19" s="276"/>
      <c r="D19" s="276"/>
      <c r="E19" s="277"/>
      <c r="F19" s="332" t="s">
        <v>73</v>
      </c>
      <c r="G19" s="545"/>
      <c r="H19" s="545"/>
      <c r="I19" s="545"/>
      <c r="J19" s="545"/>
      <c r="K19" s="545"/>
      <c r="L19" s="546"/>
      <c r="M19" s="476" t="s">
        <v>14</v>
      </c>
      <c r="N19" s="477"/>
      <c r="O19" s="124"/>
      <c r="P19" s="125"/>
    </row>
    <row r="20" spans="1:16" s="43" customFormat="1" ht="20.25" customHeight="1" x14ac:dyDescent="0.2">
      <c r="A20" s="61"/>
      <c r="B20" s="275">
        <v>520034</v>
      </c>
      <c r="C20" s="276"/>
      <c r="D20" s="276"/>
      <c r="E20" s="277"/>
      <c r="F20" s="285" t="s">
        <v>75</v>
      </c>
      <c r="G20" s="286"/>
      <c r="H20" s="286"/>
      <c r="I20" s="286"/>
      <c r="J20" s="286"/>
      <c r="K20" s="286"/>
      <c r="L20" s="287"/>
      <c r="M20" s="476" t="s">
        <v>14</v>
      </c>
      <c r="N20" s="477"/>
      <c r="O20" s="306"/>
      <c r="P20" s="307"/>
    </row>
    <row r="21" spans="1:16" s="43" customFormat="1" ht="20.25" customHeight="1" x14ac:dyDescent="0.2">
      <c r="A21" s="47"/>
      <c r="B21" s="547">
        <v>520035</v>
      </c>
      <c r="C21" s="548"/>
      <c r="D21" s="548"/>
      <c r="E21" s="549"/>
      <c r="F21" s="332" t="s">
        <v>76</v>
      </c>
      <c r="G21" s="545"/>
      <c r="H21" s="545"/>
      <c r="I21" s="545"/>
      <c r="J21" s="545"/>
      <c r="K21" s="545"/>
      <c r="L21" s="546"/>
      <c r="M21" s="476" t="s">
        <v>14</v>
      </c>
      <c r="N21" s="477"/>
      <c r="O21" s="306"/>
      <c r="P21" s="307"/>
    </row>
    <row r="22" spans="1:16" s="43" customFormat="1" ht="20.25" customHeight="1" x14ac:dyDescent="0.2">
      <c r="A22" s="47"/>
      <c r="B22" s="275">
        <v>520096</v>
      </c>
      <c r="C22" s="276"/>
      <c r="D22" s="276"/>
      <c r="E22" s="277"/>
      <c r="F22" s="332" t="s">
        <v>108</v>
      </c>
      <c r="G22" s="333"/>
      <c r="H22" s="333"/>
      <c r="I22" s="333"/>
      <c r="J22" s="333"/>
      <c r="K22" s="333"/>
      <c r="L22" s="334"/>
      <c r="M22" s="476" t="s">
        <v>14</v>
      </c>
      <c r="N22" s="477"/>
      <c r="O22" s="126"/>
      <c r="P22" s="127"/>
    </row>
    <row r="23" spans="1:16" s="43" customFormat="1" ht="20.25" customHeight="1" x14ac:dyDescent="0.2">
      <c r="A23" s="118"/>
      <c r="B23" s="275">
        <v>520097</v>
      </c>
      <c r="C23" s="276"/>
      <c r="D23" s="276"/>
      <c r="E23" s="277"/>
      <c r="F23" s="332" t="s">
        <v>141</v>
      </c>
      <c r="G23" s="333"/>
      <c r="H23" s="333"/>
      <c r="I23" s="333"/>
      <c r="J23" s="333"/>
      <c r="K23" s="333"/>
      <c r="L23" s="334"/>
      <c r="M23" s="476" t="s">
        <v>14</v>
      </c>
      <c r="N23" s="477"/>
      <c r="O23" s="538"/>
      <c r="P23" s="539"/>
    </row>
    <row r="24" spans="1:16" s="43" customFormat="1" ht="20.25" customHeight="1" x14ac:dyDescent="0.2">
      <c r="A24" s="119"/>
      <c r="B24" s="540"/>
      <c r="C24" s="541"/>
      <c r="D24" s="541"/>
      <c r="E24" s="542"/>
      <c r="F24" s="558"/>
      <c r="G24" s="559"/>
      <c r="H24" s="559"/>
      <c r="I24" s="559"/>
      <c r="J24" s="559"/>
      <c r="K24" s="559"/>
      <c r="L24" s="560"/>
      <c r="M24" s="554"/>
      <c r="N24" s="555"/>
      <c r="O24" s="556">
        <f>M24*A24</f>
        <v>0</v>
      </c>
      <c r="P24" s="557"/>
    </row>
    <row r="25" spans="1:16" s="43" customFormat="1" ht="20.25" customHeight="1" x14ac:dyDescent="0.2">
      <c r="A25" s="119"/>
      <c r="B25" s="540"/>
      <c r="C25" s="541"/>
      <c r="D25" s="541"/>
      <c r="E25" s="542"/>
      <c r="F25" s="558"/>
      <c r="G25" s="559"/>
      <c r="H25" s="559"/>
      <c r="I25" s="559"/>
      <c r="J25" s="559"/>
      <c r="K25" s="559"/>
      <c r="L25" s="560"/>
      <c r="M25" s="554"/>
      <c r="N25" s="555"/>
      <c r="O25" s="556">
        <f>M25*A25</f>
        <v>0</v>
      </c>
      <c r="P25" s="557"/>
    </row>
    <row r="26" spans="1:16" s="43" customFormat="1" ht="20.25" customHeight="1" x14ac:dyDescent="0.2">
      <c r="A26" s="115"/>
      <c r="B26" s="564" t="s">
        <v>82</v>
      </c>
      <c r="C26" s="565"/>
      <c r="D26" s="565"/>
      <c r="E26" s="565"/>
      <c r="F26" s="565"/>
      <c r="G26" s="565"/>
      <c r="H26" s="565"/>
      <c r="I26" s="565"/>
      <c r="J26" s="565"/>
      <c r="K26" s="565"/>
      <c r="L26" s="566"/>
      <c r="M26" s="120"/>
      <c r="N26" s="121"/>
      <c r="O26" s="122"/>
      <c r="P26" s="123"/>
    </row>
    <row r="27" spans="1:16" s="43" customFormat="1" ht="20.25" customHeight="1" x14ac:dyDescent="0.2">
      <c r="A27" s="47"/>
      <c r="B27" s="335">
        <v>590334</v>
      </c>
      <c r="C27" s="543"/>
      <c r="D27" s="543"/>
      <c r="E27" s="544"/>
      <c r="F27" s="332" t="s">
        <v>78</v>
      </c>
      <c r="G27" s="545"/>
      <c r="H27" s="545"/>
      <c r="I27" s="545"/>
      <c r="J27" s="545"/>
      <c r="K27" s="545"/>
      <c r="L27" s="546"/>
      <c r="M27" s="476" t="s">
        <v>14</v>
      </c>
      <c r="N27" s="477"/>
      <c r="O27" s="306"/>
      <c r="P27" s="307"/>
    </row>
    <row r="28" spans="1:16" s="43" customFormat="1" ht="20.25" customHeight="1" x14ac:dyDescent="0.2">
      <c r="A28" s="47"/>
      <c r="B28" s="335">
        <v>590031</v>
      </c>
      <c r="C28" s="543"/>
      <c r="D28" s="543"/>
      <c r="E28" s="544"/>
      <c r="F28" s="285" t="s">
        <v>77</v>
      </c>
      <c r="G28" s="286"/>
      <c r="H28" s="286"/>
      <c r="I28" s="286"/>
      <c r="J28" s="286"/>
      <c r="K28" s="286"/>
      <c r="L28" s="287"/>
      <c r="M28" s="476" t="s">
        <v>14</v>
      </c>
      <c r="N28" s="477"/>
      <c r="O28" s="306"/>
      <c r="P28" s="307"/>
    </row>
    <row r="29" spans="1:16" s="43" customFormat="1" ht="20.25" customHeight="1" x14ac:dyDescent="0.2">
      <c r="A29" s="47"/>
      <c r="B29" s="335">
        <v>590335</v>
      </c>
      <c r="C29" s="543"/>
      <c r="D29" s="543"/>
      <c r="E29" s="544"/>
      <c r="F29" s="332" t="s">
        <v>79</v>
      </c>
      <c r="G29" s="545"/>
      <c r="H29" s="545"/>
      <c r="I29" s="545"/>
      <c r="J29" s="545"/>
      <c r="K29" s="545"/>
      <c r="L29" s="546"/>
      <c r="M29" s="476" t="s">
        <v>14</v>
      </c>
      <c r="N29" s="477"/>
      <c r="O29" s="306"/>
      <c r="P29" s="307"/>
    </row>
    <row r="30" spans="1:16" s="43" customFormat="1" ht="20.25" customHeight="1" x14ac:dyDescent="0.2">
      <c r="A30" s="119"/>
      <c r="B30" s="540"/>
      <c r="C30" s="541"/>
      <c r="D30" s="541"/>
      <c r="E30" s="542"/>
      <c r="F30" s="558"/>
      <c r="G30" s="559"/>
      <c r="H30" s="559"/>
      <c r="I30" s="559"/>
      <c r="J30" s="559"/>
      <c r="K30" s="559"/>
      <c r="L30" s="560"/>
      <c r="M30" s="554"/>
      <c r="N30" s="555"/>
      <c r="O30" s="556">
        <f>M30*A30</f>
        <v>0</v>
      </c>
      <c r="P30" s="557"/>
    </row>
    <row r="31" spans="1:16" s="43" customFormat="1" ht="20.25" customHeight="1" x14ac:dyDescent="0.2">
      <c r="A31" s="119"/>
      <c r="B31" s="540"/>
      <c r="C31" s="541"/>
      <c r="D31" s="541"/>
      <c r="E31" s="542"/>
      <c r="F31" s="558"/>
      <c r="G31" s="559"/>
      <c r="H31" s="559"/>
      <c r="I31" s="559"/>
      <c r="J31" s="559"/>
      <c r="K31" s="559"/>
      <c r="L31" s="560"/>
      <c r="M31" s="554"/>
      <c r="N31" s="555"/>
      <c r="O31" s="556">
        <f>M31*A31</f>
        <v>0</v>
      </c>
      <c r="P31" s="557"/>
    </row>
    <row r="32" spans="1:16" s="43" customFormat="1" ht="20.25" customHeight="1" x14ac:dyDescent="0.2">
      <c r="A32" s="150"/>
      <c r="B32" s="480" t="s">
        <v>169</v>
      </c>
      <c r="C32" s="481"/>
      <c r="D32" s="481"/>
      <c r="E32" s="481"/>
      <c r="F32" s="481"/>
      <c r="G32" s="481"/>
      <c r="H32" s="481"/>
      <c r="I32" s="481"/>
      <c r="J32" s="481"/>
      <c r="K32" s="481"/>
      <c r="L32" s="481"/>
      <c r="M32" s="481"/>
      <c r="N32" s="481"/>
      <c r="O32" s="481"/>
      <c r="P32" s="482"/>
    </row>
    <row r="33" spans="1:21" s="43" customFormat="1" ht="52.5" customHeight="1" x14ac:dyDescent="0.2">
      <c r="A33" s="150"/>
      <c r="B33" s="567" t="s">
        <v>105</v>
      </c>
      <c r="C33" s="568"/>
      <c r="D33" s="568"/>
      <c r="E33" s="568"/>
      <c r="F33" s="568"/>
      <c r="G33" s="568"/>
      <c r="H33" s="568"/>
      <c r="I33" s="568"/>
      <c r="J33" s="568"/>
      <c r="K33" s="568"/>
      <c r="L33" s="568"/>
      <c r="M33" s="568"/>
      <c r="N33" s="569"/>
      <c r="O33" s="146"/>
      <c r="P33" s="147"/>
    </row>
    <row r="34" spans="1:21" s="43" customFormat="1" ht="20.25" customHeight="1" x14ac:dyDescent="0.2">
      <c r="A34" s="47"/>
      <c r="B34" s="275" t="s">
        <v>70</v>
      </c>
      <c r="C34" s="276"/>
      <c r="D34" s="276"/>
      <c r="E34" s="277"/>
      <c r="F34" s="275" t="s">
        <v>103</v>
      </c>
      <c r="G34" s="276"/>
      <c r="H34" s="276"/>
      <c r="I34" s="276"/>
      <c r="J34" s="276"/>
      <c r="K34" s="276"/>
      <c r="L34" s="277"/>
      <c r="M34" s="570">
        <v>105</v>
      </c>
      <c r="N34" s="571"/>
      <c r="O34" s="306">
        <f t="shared" ref="O34:O35" si="4">M34*A34</f>
        <v>0</v>
      </c>
      <c r="P34" s="307"/>
    </row>
    <row r="35" spans="1:21" s="43" customFormat="1" ht="20.25" customHeight="1" thickBot="1" x14ac:dyDescent="0.25">
      <c r="A35" s="47"/>
      <c r="B35" s="275" t="s">
        <v>69</v>
      </c>
      <c r="C35" s="276"/>
      <c r="D35" s="276"/>
      <c r="E35" s="277"/>
      <c r="F35" s="275" t="s">
        <v>104</v>
      </c>
      <c r="G35" s="276"/>
      <c r="H35" s="276"/>
      <c r="I35" s="276"/>
      <c r="J35" s="276"/>
      <c r="K35" s="276"/>
      <c r="L35" s="277"/>
      <c r="M35" s="570">
        <v>105</v>
      </c>
      <c r="N35" s="571"/>
      <c r="O35" s="306">
        <f t="shared" si="4"/>
        <v>0</v>
      </c>
      <c r="P35" s="307"/>
    </row>
    <row r="36" spans="1:21" ht="15" thickBot="1" x14ac:dyDescent="0.25">
      <c r="A36" s="130"/>
      <c r="B36" s="130"/>
      <c r="C36" s="130"/>
      <c r="D36" s="130"/>
      <c r="E36" s="130"/>
      <c r="F36" s="130"/>
      <c r="G36" s="130"/>
      <c r="H36" s="130"/>
      <c r="I36" s="130"/>
      <c r="J36" s="130"/>
      <c r="K36" s="130"/>
      <c r="L36" s="130"/>
      <c r="M36" s="130"/>
      <c r="N36" s="130"/>
      <c r="O36" s="130"/>
      <c r="P36" s="151"/>
    </row>
    <row r="37" spans="1:21" s="76" customFormat="1" ht="19.5" customHeight="1" thickBot="1" x14ac:dyDescent="0.3">
      <c r="A37" s="533" t="s">
        <v>36</v>
      </c>
      <c r="B37" s="534"/>
      <c r="C37" s="534"/>
      <c r="D37" s="534"/>
      <c r="E37" s="534"/>
      <c r="F37" s="534"/>
      <c r="G37" s="534"/>
      <c r="H37" s="534"/>
      <c r="I37" s="535"/>
      <c r="J37" s="77"/>
      <c r="K37" s="536" t="s">
        <v>44</v>
      </c>
      <c r="L37" s="537"/>
      <c r="M37" s="537"/>
      <c r="N37" s="537"/>
      <c r="O37" s="519">
        <f>SUM(O4:P35)</f>
        <v>0</v>
      </c>
      <c r="P37" s="520"/>
    </row>
    <row r="38" spans="1:21" s="76" customFormat="1" ht="27" customHeight="1" x14ac:dyDescent="0.25">
      <c r="A38" s="521"/>
      <c r="B38" s="522"/>
      <c r="C38" s="522"/>
      <c r="D38" s="522"/>
      <c r="E38" s="522"/>
      <c r="F38" s="522"/>
      <c r="G38" s="522"/>
      <c r="H38" s="522"/>
      <c r="I38" s="523"/>
      <c r="J38" s="77"/>
      <c r="K38" s="78"/>
      <c r="L38" s="78"/>
      <c r="M38" s="78"/>
      <c r="N38" s="78"/>
      <c r="O38" s="79"/>
      <c r="P38" s="80"/>
    </row>
    <row r="39" spans="1:21" s="76" customFormat="1" ht="16.5" customHeight="1" x14ac:dyDescent="0.25">
      <c r="A39" s="524"/>
      <c r="B39" s="525"/>
      <c r="C39" s="525"/>
      <c r="D39" s="525"/>
      <c r="E39" s="525"/>
      <c r="F39" s="525"/>
      <c r="G39" s="525"/>
      <c r="H39" s="525"/>
      <c r="I39" s="526"/>
      <c r="J39" s="77"/>
      <c r="K39" s="78"/>
      <c r="L39" s="78"/>
      <c r="M39" s="78"/>
      <c r="N39" s="78"/>
      <c r="O39" s="79"/>
      <c r="P39" s="80"/>
    </row>
    <row r="40" spans="1:21" s="76" customFormat="1" ht="20.25" customHeight="1" x14ac:dyDescent="0.25">
      <c r="A40" s="524"/>
      <c r="B40" s="525"/>
      <c r="C40" s="525"/>
      <c r="D40" s="525"/>
      <c r="E40" s="525"/>
      <c r="F40" s="525"/>
      <c r="G40" s="525"/>
      <c r="H40" s="525"/>
      <c r="I40" s="526"/>
      <c r="J40" s="77"/>
      <c r="K40" s="78"/>
      <c r="L40" s="78"/>
      <c r="M40" s="78"/>
      <c r="N40" s="78"/>
      <c r="O40" s="79"/>
      <c r="P40" s="80"/>
    </row>
    <row r="41" spans="1:21" s="76" customFormat="1" ht="27" customHeight="1" thickBot="1" x14ac:dyDescent="0.3">
      <c r="A41" s="527"/>
      <c r="B41" s="528"/>
      <c r="C41" s="528"/>
      <c r="D41" s="528"/>
      <c r="E41" s="528"/>
      <c r="F41" s="528"/>
      <c r="G41" s="528"/>
      <c r="H41" s="528"/>
      <c r="I41" s="529"/>
      <c r="J41" s="77"/>
      <c r="K41" s="78"/>
      <c r="L41" s="78"/>
      <c r="M41" s="78"/>
      <c r="N41" s="78"/>
      <c r="O41" s="79"/>
      <c r="P41" s="80"/>
    </row>
    <row r="42" spans="1:21" s="43" customFormat="1" ht="36" customHeight="1" x14ac:dyDescent="0.2">
      <c r="A42" s="530" t="s">
        <v>140</v>
      </c>
      <c r="B42" s="531"/>
      <c r="C42" s="531"/>
      <c r="D42" s="531"/>
      <c r="E42" s="531"/>
      <c r="F42" s="531"/>
      <c r="G42" s="531"/>
      <c r="H42" s="531"/>
      <c r="I42" s="531"/>
      <c r="J42" s="531"/>
      <c r="K42" s="531"/>
      <c r="L42" s="531"/>
      <c r="M42" s="531"/>
      <c r="N42" s="531"/>
      <c r="O42" s="531"/>
      <c r="P42" s="532"/>
      <c r="Q42" s="58"/>
      <c r="R42" s="58"/>
      <c r="S42" s="58"/>
      <c r="T42" s="58"/>
      <c r="U42" s="58"/>
    </row>
    <row r="43" spans="1:21" s="43" customFormat="1" ht="16.5" customHeight="1" thickBot="1" x14ac:dyDescent="0.25">
      <c r="A43" s="516" t="s">
        <v>146</v>
      </c>
      <c r="B43" s="517"/>
      <c r="C43" s="517"/>
      <c r="D43" s="517"/>
      <c r="E43" s="517"/>
      <c r="F43" s="517"/>
      <c r="G43" s="517"/>
      <c r="H43" s="517"/>
      <c r="I43" s="517"/>
      <c r="J43" s="517"/>
      <c r="K43" s="517"/>
      <c r="L43" s="517"/>
      <c r="M43" s="517"/>
      <c r="N43" s="517"/>
      <c r="O43" s="517"/>
      <c r="P43" s="518"/>
      <c r="Q43" s="59"/>
      <c r="R43" s="59"/>
      <c r="S43" s="59"/>
      <c r="T43" s="59"/>
      <c r="U43" s="59"/>
    </row>
  </sheetData>
  <sheetProtection algorithmName="SHA-512" hashValue="aBJM/0ur3YazrIIciBM7G0PUHgxiNfXbFLyUECLiZ8I1t5sMNL7nzVpp/HLj3pWpi4h+2Qk7jZXX/byKix1dzg==" saltValue="uIjwjd21hb4V/TGnaWYehA==" spinCount="100000" sheet="1" formatCells="0"/>
  <mergeCells count="121">
    <mergeCell ref="O29:P29"/>
    <mergeCell ref="O25:P25"/>
    <mergeCell ref="B24:E24"/>
    <mergeCell ref="B35:E35"/>
    <mergeCell ref="F35:L35"/>
    <mergeCell ref="M35:N35"/>
    <mergeCell ref="O35:P35"/>
    <mergeCell ref="B34:E34"/>
    <mergeCell ref="F34:L34"/>
    <mergeCell ref="M34:N34"/>
    <mergeCell ref="O34:P34"/>
    <mergeCell ref="O31:P31"/>
    <mergeCell ref="O27:P27"/>
    <mergeCell ref="O30:P30"/>
    <mergeCell ref="F19:L19"/>
    <mergeCell ref="M19:N19"/>
    <mergeCell ref="B33:N33"/>
    <mergeCell ref="M27:N27"/>
    <mergeCell ref="F24:L24"/>
    <mergeCell ref="M24:N24"/>
    <mergeCell ref="B31:E31"/>
    <mergeCell ref="F31:L31"/>
    <mergeCell ref="M31:N31"/>
    <mergeCell ref="B26:L26"/>
    <mergeCell ref="B28:E28"/>
    <mergeCell ref="F30:L30"/>
    <mergeCell ref="M30:N30"/>
    <mergeCell ref="B18:E18"/>
    <mergeCell ref="F18:L18"/>
    <mergeCell ref="M18:N18"/>
    <mergeCell ref="O18:P18"/>
    <mergeCell ref="F9:L9"/>
    <mergeCell ref="O20:P20"/>
    <mergeCell ref="B29:E29"/>
    <mergeCell ref="F29:L29"/>
    <mergeCell ref="O10:P10"/>
    <mergeCell ref="B16:E16"/>
    <mergeCell ref="F16:L16"/>
    <mergeCell ref="M16:N16"/>
    <mergeCell ref="B21:E21"/>
    <mergeCell ref="F21:L21"/>
    <mergeCell ref="M25:N25"/>
    <mergeCell ref="O24:P24"/>
    <mergeCell ref="B25:E25"/>
    <mergeCell ref="F25:L25"/>
    <mergeCell ref="B9:E9"/>
    <mergeCell ref="O16:P16"/>
    <mergeCell ref="B17:L17"/>
    <mergeCell ref="B19:E19"/>
    <mergeCell ref="B13:E13"/>
    <mergeCell ref="M29:N29"/>
    <mergeCell ref="M4:N4"/>
    <mergeCell ref="A43:P43"/>
    <mergeCell ref="M22:N22"/>
    <mergeCell ref="B22:E22"/>
    <mergeCell ref="F22:L22"/>
    <mergeCell ref="B20:E20"/>
    <mergeCell ref="F20:L20"/>
    <mergeCell ref="M20:N20"/>
    <mergeCell ref="M21:N21"/>
    <mergeCell ref="O21:P21"/>
    <mergeCell ref="O37:P37"/>
    <mergeCell ref="A38:I41"/>
    <mergeCell ref="A42:P42"/>
    <mergeCell ref="A37:I37"/>
    <mergeCell ref="K37:N37"/>
    <mergeCell ref="B23:E23"/>
    <mergeCell ref="F23:L23"/>
    <mergeCell ref="M23:N23"/>
    <mergeCell ref="O23:P23"/>
    <mergeCell ref="B30:E30"/>
    <mergeCell ref="O28:P28"/>
    <mergeCell ref="B27:E27"/>
    <mergeCell ref="F27:L27"/>
    <mergeCell ref="B32:P32"/>
    <mergeCell ref="O7:P7"/>
    <mergeCell ref="M9:N9"/>
    <mergeCell ref="O9:P9"/>
    <mergeCell ref="B10:E10"/>
    <mergeCell ref="F10:L10"/>
    <mergeCell ref="M10:N10"/>
    <mergeCell ref="B7:E7"/>
    <mergeCell ref="F7:L7"/>
    <mergeCell ref="M7:N7"/>
    <mergeCell ref="B8:E8"/>
    <mergeCell ref="F8:L8"/>
    <mergeCell ref="M8:N8"/>
    <mergeCell ref="O8:P8"/>
    <mergeCell ref="A1:P1"/>
    <mergeCell ref="A2:B2"/>
    <mergeCell ref="C2:D2"/>
    <mergeCell ref="E2:F2"/>
    <mergeCell ref="G2:J2"/>
    <mergeCell ref="L2:P2"/>
    <mergeCell ref="B3:L3"/>
    <mergeCell ref="M3:N3"/>
    <mergeCell ref="O3:P3"/>
    <mergeCell ref="O4:P4"/>
    <mergeCell ref="B6:E6"/>
    <mergeCell ref="F6:L6"/>
    <mergeCell ref="M6:N6"/>
    <mergeCell ref="O6:P6"/>
    <mergeCell ref="M13:N13"/>
    <mergeCell ref="O13:P13"/>
    <mergeCell ref="F28:L28"/>
    <mergeCell ref="M28:N28"/>
    <mergeCell ref="B5:E5"/>
    <mergeCell ref="F5:L5"/>
    <mergeCell ref="M5:N5"/>
    <mergeCell ref="O5:P5"/>
    <mergeCell ref="B14:P14"/>
    <mergeCell ref="B15:P15"/>
    <mergeCell ref="B11:E11"/>
    <mergeCell ref="F11:L11"/>
    <mergeCell ref="M11:N11"/>
    <mergeCell ref="O11:P11"/>
    <mergeCell ref="B12:E12"/>
    <mergeCell ref="M12:N12"/>
    <mergeCell ref="O12:P12"/>
    <mergeCell ref="F12:L12"/>
    <mergeCell ref="F13:L13"/>
  </mergeCells>
  <phoneticPr fontId="33" type="noConversion"/>
  <printOptions horizontalCentered="1"/>
  <pageMargins left="0.45" right="0.45" top="0.5" bottom="0.5" header="0.3" footer="0.3"/>
  <pageSetup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16"/>
  <sheetViews>
    <sheetView showGridLines="0" zoomScaleNormal="100" workbookViewId="0">
      <selection activeCell="AD12" sqref="AD12"/>
    </sheetView>
  </sheetViews>
  <sheetFormatPr defaultColWidth="4.7109375" defaultRowHeight="12.75" x14ac:dyDescent="0.2"/>
  <cols>
    <col min="1" max="1" width="1.5703125" style="1" customWidth="1"/>
    <col min="2" max="3" width="6.7109375" style="2" customWidth="1"/>
    <col min="4" max="9" width="5.7109375" style="2" customWidth="1"/>
    <col min="10" max="10" width="9.42578125" style="2" customWidth="1"/>
    <col min="11" max="11" width="11" style="2" customWidth="1"/>
    <col min="12" max="12" width="6.7109375" style="2" customWidth="1"/>
    <col min="13" max="18" width="5.7109375" style="2" customWidth="1"/>
    <col min="19" max="19" width="10.28515625" style="2" customWidth="1"/>
    <col min="20" max="20" width="9" style="2" customWidth="1"/>
    <col min="21" max="21" width="4.42578125" style="2" customWidth="1"/>
    <col min="22" max="22" width="2.42578125" style="1" customWidth="1"/>
    <col min="23" max="26" width="9.28515625" style="60" customWidth="1"/>
    <col min="27" max="37" width="9.28515625" style="1" customWidth="1"/>
    <col min="38" max="249" width="9.28515625" style="2" customWidth="1"/>
    <col min="250" max="250" width="5.5703125" style="2" customWidth="1"/>
    <col min="251" max="251" width="3.42578125" style="2" customWidth="1"/>
    <col min="252" max="16384" width="4.7109375" style="2"/>
  </cols>
  <sheetData>
    <row r="1" spans="1:39" ht="28.5" customHeight="1" x14ac:dyDescent="0.2">
      <c r="A1" s="211" t="s">
        <v>149</v>
      </c>
      <c r="B1" s="212"/>
      <c r="C1" s="212"/>
      <c r="D1" s="212"/>
      <c r="E1" s="212"/>
      <c r="F1" s="212"/>
      <c r="G1" s="212"/>
      <c r="H1" s="212"/>
      <c r="I1" s="212"/>
      <c r="J1" s="212"/>
      <c r="K1" s="212"/>
      <c r="L1" s="212"/>
      <c r="M1" s="212"/>
      <c r="N1" s="212"/>
      <c r="O1" s="212"/>
      <c r="P1" s="212"/>
      <c r="Q1" s="212"/>
      <c r="R1" s="212"/>
      <c r="S1" s="212"/>
      <c r="T1" s="212"/>
      <c r="U1" s="213"/>
      <c r="V1" s="41"/>
      <c r="AL1" s="1"/>
      <c r="AM1" s="1"/>
    </row>
    <row r="2" spans="1:39" s="1" customFormat="1" ht="6" customHeight="1" x14ac:dyDescent="0.2">
      <c r="A2" s="7"/>
      <c r="B2" s="37"/>
      <c r="C2" s="37"/>
      <c r="D2" s="37"/>
      <c r="E2" s="37"/>
      <c r="F2" s="37"/>
      <c r="G2" s="37"/>
      <c r="H2" s="37"/>
      <c r="I2" s="37"/>
      <c r="J2" s="39"/>
      <c r="K2" s="39"/>
      <c r="L2" s="39"/>
      <c r="M2" s="39"/>
      <c r="N2" s="39"/>
      <c r="O2" s="39"/>
      <c r="P2" s="39"/>
      <c r="Q2" s="39"/>
      <c r="R2" s="39"/>
      <c r="S2" s="39"/>
      <c r="T2" s="39"/>
      <c r="U2" s="40"/>
      <c r="W2" s="60"/>
      <c r="X2" s="60"/>
      <c r="Y2" s="60"/>
      <c r="Z2" s="60"/>
    </row>
    <row r="3" spans="1:39" ht="30" customHeight="1" x14ac:dyDescent="0.2">
      <c r="A3" s="7"/>
      <c r="B3" s="1"/>
      <c r="C3" s="572" t="s">
        <v>22</v>
      </c>
      <c r="D3" s="572"/>
      <c r="E3" s="572"/>
      <c r="F3" s="572"/>
      <c r="G3" s="572"/>
      <c r="H3" s="572"/>
      <c r="I3" s="572"/>
      <c r="J3" s="572"/>
      <c r="K3" s="8"/>
      <c r="L3" s="572" t="s">
        <v>148</v>
      </c>
      <c r="M3" s="572"/>
      <c r="N3" s="572"/>
      <c r="O3" s="572"/>
      <c r="P3" s="572"/>
      <c r="Q3" s="572"/>
      <c r="R3" s="572"/>
      <c r="S3" s="572"/>
      <c r="T3" s="9"/>
      <c r="U3" s="11"/>
    </row>
    <row r="4" spans="1:39" ht="6.75" customHeight="1" x14ac:dyDescent="0.2">
      <c r="A4" s="7"/>
      <c r="B4" s="1"/>
      <c r="C4" s="12"/>
      <c r="D4" s="12"/>
      <c r="E4" s="12"/>
      <c r="F4" s="12"/>
      <c r="G4" s="12"/>
      <c r="H4" s="12"/>
      <c r="I4" s="12"/>
      <c r="J4" s="12"/>
      <c r="K4" s="1"/>
      <c r="L4" s="12"/>
      <c r="M4" s="12"/>
      <c r="N4" s="12"/>
      <c r="O4" s="12"/>
      <c r="P4" s="12"/>
      <c r="Q4" s="12"/>
      <c r="R4" s="12"/>
      <c r="S4" s="12"/>
      <c r="T4" s="9"/>
      <c r="U4" s="11"/>
    </row>
    <row r="5" spans="1:39" ht="103.5" customHeight="1" x14ac:dyDescent="0.2">
      <c r="A5" s="7"/>
      <c r="B5" s="1"/>
      <c r="C5" s="13" t="s">
        <v>5</v>
      </c>
      <c r="D5" s="13" t="s">
        <v>23</v>
      </c>
      <c r="E5" s="13" t="s">
        <v>147</v>
      </c>
      <c r="F5" s="13" t="s">
        <v>112</v>
      </c>
      <c r="G5" s="13" t="s">
        <v>10</v>
      </c>
      <c r="H5" s="13" t="s">
        <v>11</v>
      </c>
      <c r="I5" s="13" t="s">
        <v>21</v>
      </c>
      <c r="J5" s="14" t="s">
        <v>6</v>
      </c>
      <c r="K5" s="15"/>
      <c r="L5" s="13" t="s">
        <v>5</v>
      </c>
      <c r="M5" s="13" t="s">
        <v>113</v>
      </c>
      <c r="N5" s="13" t="s">
        <v>147</v>
      </c>
      <c r="O5" s="13" t="s">
        <v>112</v>
      </c>
      <c r="P5" s="13" t="s">
        <v>10</v>
      </c>
      <c r="Q5" s="13" t="s">
        <v>11</v>
      </c>
      <c r="R5" s="13" t="s">
        <v>21</v>
      </c>
      <c r="S5" s="13" t="s">
        <v>6</v>
      </c>
      <c r="T5" s="9"/>
      <c r="U5" s="11"/>
      <c r="X5" s="60" t="s">
        <v>24</v>
      </c>
    </row>
    <row r="6" spans="1:39" ht="5.25" customHeight="1" x14ac:dyDescent="0.2">
      <c r="A6" s="7"/>
      <c r="B6" s="1"/>
      <c r="C6" s="16"/>
      <c r="D6" s="16"/>
      <c r="E6" s="17"/>
      <c r="F6" s="17"/>
      <c r="G6" s="17"/>
      <c r="H6" s="16"/>
      <c r="I6" s="16"/>
      <c r="J6" s="18"/>
      <c r="K6" s="19"/>
      <c r="L6" s="20"/>
      <c r="M6" s="16"/>
      <c r="N6" s="17"/>
      <c r="O6" s="17"/>
      <c r="P6" s="20"/>
      <c r="Q6" s="20"/>
      <c r="R6" s="20"/>
      <c r="S6" s="16"/>
      <c r="T6" s="9"/>
      <c r="U6" s="11"/>
    </row>
    <row r="7" spans="1:39" ht="23.25" customHeight="1" x14ac:dyDescent="0.2">
      <c r="A7" s="7"/>
      <c r="B7" s="1"/>
      <c r="C7" s="21">
        <v>82</v>
      </c>
      <c r="D7" s="21">
        <v>18</v>
      </c>
      <c r="E7" s="22" t="s">
        <v>147</v>
      </c>
      <c r="F7" s="22">
        <v>60</v>
      </c>
      <c r="G7" s="22">
        <v>24</v>
      </c>
      <c r="H7" s="21" t="s">
        <v>17</v>
      </c>
      <c r="I7" s="21">
        <v>23</v>
      </c>
      <c r="J7" s="23">
        <v>111000</v>
      </c>
      <c r="K7" s="10"/>
      <c r="L7" s="21">
        <v>82</v>
      </c>
      <c r="M7" s="24">
        <v>24</v>
      </c>
      <c r="N7" s="22" t="s">
        <v>147</v>
      </c>
      <c r="O7" s="22">
        <v>60</v>
      </c>
      <c r="P7" s="22">
        <v>24</v>
      </c>
      <c r="Q7" s="24" t="s">
        <v>17</v>
      </c>
      <c r="R7" s="24">
        <v>23</v>
      </c>
      <c r="S7" s="25">
        <v>121200</v>
      </c>
      <c r="T7" s="10"/>
      <c r="U7" s="185"/>
      <c r="W7" s="175"/>
      <c r="X7" s="186"/>
      <c r="Y7" s="187"/>
      <c r="Z7" s="116"/>
    </row>
    <row r="8" spans="1:39" ht="23.25" customHeight="1" x14ac:dyDescent="0.2">
      <c r="A8" s="7"/>
      <c r="B8" s="1"/>
      <c r="C8" s="26">
        <v>82</v>
      </c>
      <c r="D8" s="26">
        <v>18</v>
      </c>
      <c r="E8" s="26" t="s">
        <v>147</v>
      </c>
      <c r="F8" s="26">
        <v>60</v>
      </c>
      <c r="G8" s="26">
        <v>24</v>
      </c>
      <c r="H8" s="26" t="s">
        <v>17</v>
      </c>
      <c r="I8" s="26">
        <v>25</v>
      </c>
      <c r="J8" s="27">
        <v>114300</v>
      </c>
      <c r="K8" s="10"/>
      <c r="L8" s="26">
        <v>82</v>
      </c>
      <c r="M8" s="26">
        <v>24</v>
      </c>
      <c r="N8" s="26" t="s">
        <v>147</v>
      </c>
      <c r="O8" s="26">
        <v>60</v>
      </c>
      <c r="P8" s="28">
        <v>24</v>
      </c>
      <c r="Q8" s="26" t="s">
        <v>17</v>
      </c>
      <c r="R8" s="26">
        <v>25</v>
      </c>
      <c r="S8" s="29">
        <v>124500</v>
      </c>
      <c r="T8" s="10"/>
      <c r="U8" s="185"/>
      <c r="W8" s="175"/>
      <c r="X8" s="186"/>
      <c r="Y8" s="187"/>
    </row>
    <row r="9" spans="1:39" ht="23.25" customHeight="1" x14ac:dyDescent="0.2">
      <c r="A9" s="7"/>
      <c r="B9" s="1"/>
      <c r="C9" s="21">
        <v>82</v>
      </c>
      <c r="D9" s="21">
        <v>18</v>
      </c>
      <c r="E9" s="22" t="s">
        <v>147</v>
      </c>
      <c r="F9" s="22">
        <v>60</v>
      </c>
      <c r="G9" s="22">
        <v>36</v>
      </c>
      <c r="H9" s="21" t="s">
        <v>15</v>
      </c>
      <c r="I9" s="21">
        <v>35</v>
      </c>
      <c r="J9" s="23">
        <v>121500</v>
      </c>
      <c r="K9" s="10"/>
      <c r="L9" s="21">
        <v>82</v>
      </c>
      <c r="M9" s="21">
        <v>24</v>
      </c>
      <c r="N9" s="22" t="s">
        <v>147</v>
      </c>
      <c r="O9" s="22">
        <v>60</v>
      </c>
      <c r="P9" s="22">
        <v>36</v>
      </c>
      <c r="Q9" s="21" t="s">
        <v>15</v>
      </c>
      <c r="R9" s="21">
        <v>35</v>
      </c>
      <c r="S9" s="30">
        <v>132000</v>
      </c>
      <c r="T9" s="10"/>
      <c r="U9" s="185"/>
      <c r="W9" s="175"/>
      <c r="X9" s="186"/>
      <c r="Y9" s="187"/>
    </row>
    <row r="10" spans="1:39" ht="23.25" customHeight="1" x14ac:dyDescent="0.2">
      <c r="A10" s="7"/>
      <c r="B10" s="1"/>
      <c r="C10" s="26">
        <v>82</v>
      </c>
      <c r="D10" s="26">
        <v>18</v>
      </c>
      <c r="E10" s="28" t="s">
        <v>147</v>
      </c>
      <c r="F10" s="28">
        <v>60</v>
      </c>
      <c r="G10" s="28">
        <v>36</v>
      </c>
      <c r="H10" s="26" t="s">
        <v>15</v>
      </c>
      <c r="I10" s="26">
        <v>37</v>
      </c>
      <c r="J10" s="27">
        <v>123400</v>
      </c>
      <c r="K10" s="10"/>
      <c r="L10" s="26">
        <v>82</v>
      </c>
      <c r="M10" s="26">
        <v>24</v>
      </c>
      <c r="N10" s="28" t="s">
        <v>147</v>
      </c>
      <c r="O10" s="28">
        <v>60</v>
      </c>
      <c r="P10" s="28">
        <v>36</v>
      </c>
      <c r="Q10" s="26" t="s">
        <v>15</v>
      </c>
      <c r="R10" s="26">
        <v>37</v>
      </c>
      <c r="S10" s="29">
        <v>134200</v>
      </c>
      <c r="T10" s="10"/>
      <c r="U10" s="185"/>
      <c r="W10" s="175"/>
      <c r="X10" s="186"/>
      <c r="Y10" s="187"/>
    </row>
    <row r="11" spans="1:39" ht="23.25" customHeight="1" x14ac:dyDescent="0.2">
      <c r="A11" s="7"/>
      <c r="B11" s="1"/>
      <c r="C11" s="21">
        <v>82</v>
      </c>
      <c r="D11" s="21">
        <v>18</v>
      </c>
      <c r="E11" s="22" t="s">
        <v>147</v>
      </c>
      <c r="F11" s="22">
        <v>66</v>
      </c>
      <c r="G11" s="22">
        <v>36</v>
      </c>
      <c r="H11" s="21" t="s">
        <v>16</v>
      </c>
      <c r="I11" s="21">
        <v>35</v>
      </c>
      <c r="J11" s="23">
        <v>121200</v>
      </c>
      <c r="K11" s="10"/>
      <c r="L11" s="21">
        <v>82</v>
      </c>
      <c r="M11" s="31">
        <v>24</v>
      </c>
      <c r="N11" s="22" t="s">
        <v>147</v>
      </c>
      <c r="O11" s="22">
        <v>66</v>
      </c>
      <c r="P11" s="22">
        <v>36</v>
      </c>
      <c r="Q11" s="31" t="s">
        <v>16</v>
      </c>
      <c r="R11" s="31">
        <v>35</v>
      </c>
      <c r="S11" s="25">
        <v>131900</v>
      </c>
      <c r="T11" s="10"/>
      <c r="U11" s="185"/>
      <c r="W11" s="175"/>
      <c r="X11" s="186"/>
      <c r="Y11" s="187"/>
    </row>
    <row r="12" spans="1:39" ht="23.25" customHeight="1" x14ac:dyDescent="0.2">
      <c r="A12" s="7"/>
      <c r="B12" s="1"/>
      <c r="C12" s="196">
        <v>82</v>
      </c>
      <c r="D12" s="196">
        <v>18</v>
      </c>
      <c r="E12" s="197" t="s">
        <v>147</v>
      </c>
      <c r="F12" s="197">
        <v>66</v>
      </c>
      <c r="G12" s="197">
        <v>36</v>
      </c>
      <c r="H12" s="196" t="s">
        <v>16</v>
      </c>
      <c r="I12" s="196">
        <v>37</v>
      </c>
      <c r="J12" s="198">
        <v>124500</v>
      </c>
      <c r="K12" s="10"/>
      <c r="L12" s="196">
        <v>82</v>
      </c>
      <c r="M12" s="196">
        <v>24</v>
      </c>
      <c r="N12" s="197" t="s">
        <v>147</v>
      </c>
      <c r="O12" s="197">
        <v>66</v>
      </c>
      <c r="P12" s="197">
        <v>36</v>
      </c>
      <c r="Q12" s="196" t="s">
        <v>16</v>
      </c>
      <c r="R12" s="196">
        <v>37</v>
      </c>
      <c r="S12" s="199">
        <v>135300</v>
      </c>
      <c r="T12" s="10"/>
      <c r="U12" s="185"/>
      <c r="W12" s="175"/>
      <c r="X12" s="186"/>
      <c r="Y12" s="187"/>
    </row>
    <row r="13" spans="1:39" s="1" customFormat="1" ht="13.5" customHeight="1" x14ac:dyDescent="0.2">
      <c r="A13" s="7"/>
      <c r="D13" s="32"/>
      <c r="E13" s="32"/>
      <c r="F13" s="32"/>
      <c r="G13" s="33"/>
      <c r="H13" s="33"/>
      <c r="I13" s="33"/>
      <c r="J13" s="10"/>
      <c r="L13" s="33"/>
      <c r="M13" s="33"/>
      <c r="N13" s="33"/>
      <c r="O13" s="33"/>
      <c r="P13" s="33"/>
      <c r="Q13" s="33"/>
      <c r="R13" s="33"/>
      <c r="S13" s="200"/>
      <c r="T13" s="9"/>
      <c r="U13" s="11"/>
      <c r="W13" s="60"/>
      <c r="X13" s="60"/>
      <c r="Y13" s="60"/>
      <c r="Z13" s="60"/>
    </row>
    <row r="14" spans="1:39" s="1" customFormat="1" ht="17.25" customHeight="1" x14ac:dyDescent="0.2">
      <c r="A14" s="576" t="s">
        <v>146</v>
      </c>
      <c r="B14" s="577"/>
      <c r="C14" s="577"/>
      <c r="D14" s="577"/>
      <c r="E14" s="577"/>
      <c r="F14" s="577"/>
      <c r="G14" s="577"/>
      <c r="H14" s="577"/>
      <c r="I14" s="577"/>
      <c r="J14" s="577"/>
      <c r="K14" s="577"/>
      <c r="L14" s="577"/>
      <c r="M14" s="577"/>
      <c r="N14" s="577"/>
      <c r="O14" s="577"/>
      <c r="P14" s="577"/>
      <c r="Q14" s="577"/>
      <c r="R14" s="577"/>
      <c r="S14" s="577"/>
      <c r="T14" s="577"/>
      <c r="U14" s="578"/>
      <c r="W14" s="60"/>
      <c r="X14" s="60"/>
      <c r="Y14" s="60"/>
      <c r="Z14" s="60"/>
    </row>
    <row r="15" spans="1:39" ht="5.25" customHeight="1" thickBot="1" x14ac:dyDescent="0.25">
      <c r="A15" s="573"/>
      <c r="B15" s="574"/>
      <c r="C15" s="574"/>
      <c r="D15" s="574"/>
      <c r="E15" s="574"/>
      <c r="F15" s="574"/>
      <c r="G15" s="574"/>
      <c r="H15" s="574"/>
      <c r="I15" s="574"/>
      <c r="J15" s="574"/>
      <c r="K15" s="574"/>
      <c r="L15" s="574"/>
      <c r="M15" s="574"/>
      <c r="N15" s="574"/>
      <c r="O15" s="574"/>
      <c r="P15" s="574"/>
      <c r="Q15" s="574"/>
      <c r="R15" s="574"/>
      <c r="S15" s="574"/>
      <c r="T15" s="574"/>
      <c r="U15" s="575"/>
    </row>
    <row r="16" spans="1:39" s="1" customFormat="1" x14ac:dyDescent="0.2">
      <c r="W16" s="60"/>
      <c r="X16" s="60"/>
      <c r="Y16" s="60"/>
      <c r="Z16" s="60"/>
    </row>
  </sheetData>
  <sheetProtection algorithmName="SHA-512" hashValue="IFu80h8QlDe6Vc4iialCCcYfp+jyX5TQk+TAXvm2Z+fGqORl+GFg7B5zlUgDaPYUBI/rmQcpx2bzAlnQEIyYIw==" saltValue="a+k6B9kjM0fYOjRkFKHn7A==" spinCount="100000" sheet="1" objects="1" scenarios="1"/>
  <mergeCells count="5">
    <mergeCell ref="C3:J3"/>
    <mergeCell ref="L3:S3"/>
    <mergeCell ref="A1:U1"/>
    <mergeCell ref="A15:U15"/>
    <mergeCell ref="A14:U14"/>
  </mergeCells>
  <phoneticPr fontId="33" type="noConversion"/>
  <printOptions horizontalCentered="1"/>
  <pageMargins left="0.45" right="0.7" top="0.5" bottom="0.5" header="0.3" footer="0.3"/>
  <pageSetup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2016-07-28T21:34:48Z</cp:lastPrinted>
  <dcterms:created xsi:type="dcterms:W3CDTF">2009-07-09T03:35:39Z</dcterms:created>
  <dcterms:modified xsi:type="dcterms:W3CDTF">2025-02-28T20:10:33Z</dcterms:modified>
</cp:coreProperties>
</file>